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170" activeTab="0"/>
  </bookViews>
  <sheets>
    <sheet name="Page 1" sheetId="1" r:id="rId1"/>
    <sheet name="Page 2" sheetId="2" r:id="rId2"/>
  </sheets>
  <definedNames>
    <definedName name="_xlnm.Print_Area" localSheetId="0">'Page 1'!$A$1:$S$54</definedName>
    <definedName name="_xlnm.Print_Area" localSheetId="1">'Page 2'!$A$1:$Y$48</definedName>
  </definedNames>
  <calcPr fullCalcOnLoad="1"/>
</workbook>
</file>

<file path=xl/sharedStrings.xml><?xml version="1.0" encoding="utf-8"?>
<sst xmlns="http://schemas.openxmlformats.org/spreadsheetml/2006/main" count="228" uniqueCount="198">
  <si>
    <t>Expense Report</t>
  </si>
  <si>
    <t>Date</t>
  </si>
  <si>
    <t>Total</t>
  </si>
  <si>
    <t>Totals</t>
  </si>
  <si>
    <t>Amount</t>
  </si>
  <si>
    <t>Date:</t>
  </si>
  <si>
    <t>Acct. #</t>
  </si>
  <si>
    <t>Approved by:</t>
  </si>
  <si>
    <t>Phone</t>
  </si>
  <si>
    <t xml:space="preserve">  II.  Use of Personal Auto for Company Business</t>
  </si>
  <si>
    <t>Destination</t>
  </si>
  <si>
    <t>Purpose of Trip</t>
  </si>
  <si>
    <t>Total Miles Traveled</t>
  </si>
  <si>
    <t>Applicable Rate Per Mile</t>
  </si>
  <si>
    <t>Total Expense</t>
  </si>
  <si>
    <t>Place</t>
  </si>
  <si>
    <t>Persons Present</t>
  </si>
  <si>
    <t>Entertainment</t>
  </si>
  <si>
    <t>Meals</t>
  </si>
  <si>
    <t>Vendor</t>
  </si>
  <si>
    <t>Description</t>
  </si>
  <si>
    <t>Account #</t>
  </si>
  <si>
    <t xml:space="preserve">  V.  Recap of Expense Statement</t>
  </si>
  <si>
    <t>Less Cash Advances</t>
  </si>
  <si>
    <t>Total Expenses Claimed</t>
  </si>
  <si>
    <t>Miscellaneous Expenses</t>
  </si>
  <si>
    <t>Business Meals</t>
  </si>
  <si>
    <t>Amount Due Employee (+) or Company (-)</t>
  </si>
  <si>
    <t xml:space="preserve">Acct. # </t>
  </si>
  <si>
    <t xml:space="preserve">Approved by: </t>
  </si>
  <si>
    <t>Employee's</t>
  </si>
  <si>
    <t xml:space="preserve">Signature: </t>
  </si>
  <si>
    <t>Hotel/ Motel</t>
  </si>
  <si>
    <t># of Miles</t>
  </si>
  <si>
    <t>Mileage Exp.</t>
  </si>
  <si>
    <t>Entrtnmnt</t>
  </si>
  <si>
    <t xml:space="preserve">  I.  Travel - Transportation, Meals and Lodging - (For expenses incurred during travel away from your home location)</t>
  </si>
  <si>
    <t xml:space="preserve">  III.  Entertainment and Business Meals - (For expenses incurred at your home location)</t>
  </si>
  <si>
    <t>Name</t>
  </si>
  <si>
    <t>Company</t>
  </si>
  <si>
    <t>Taxi, Parking &amp; Other Trans</t>
  </si>
  <si>
    <t>Destination / Purpose of Trip</t>
  </si>
  <si>
    <t>Name  and Vendor ID# (Please Print or Type)</t>
  </si>
  <si>
    <t>Reviewed and</t>
  </si>
  <si>
    <t>verified by</t>
  </si>
  <si>
    <t>Location Name</t>
  </si>
  <si>
    <t>Location #</t>
  </si>
  <si>
    <t>Loc. #</t>
  </si>
  <si>
    <t>P.C.#</t>
  </si>
  <si>
    <t>Dept. #</t>
  </si>
  <si>
    <t>Profit Center #</t>
  </si>
  <si>
    <t>Department #</t>
  </si>
  <si>
    <t xml:space="preserve">  (Bus. Mgr)</t>
  </si>
  <si>
    <t>Airfare*</t>
  </si>
  <si>
    <t>*Airfare for informational purposes only</t>
  </si>
  <si>
    <t>Other Misc. Travel</t>
  </si>
  <si>
    <t>Vendor #</t>
  </si>
  <si>
    <t>Auto Rental</t>
  </si>
  <si>
    <t>Fuel</t>
  </si>
  <si>
    <t xml:space="preserve">Brkfst </t>
  </si>
  <si>
    <t>Lunch</t>
  </si>
  <si>
    <t>Dinner</t>
  </si>
  <si>
    <t>0000</t>
  </si>
  <si>
    <t xml:space="preserve">Business Purpose of Entertainment </t>
  </si>
  <si>
    <t xml:space="preserve">  II.  Miscellaneous Expenses</t>
  </si>
  <si>
    <t>0120</t>
  </si>
  <si>
    <t>0170</t>
  </si>
  <si>
    <t>0220</t>
  </si>
  <si>
    <t>0250</t>
  </si>
  <si>
    <t>0290</t>
  </si>
  <si>
    <t>0320</t>
  </si>
  <si>
    <t>0321</t>
  </si>
  <si>
    <t>0330</t>
  </si>
  <si>
    <t>0350</t>
  </si>
  <si>
    <t>0352</t>
  </si>
  <si>
    <t>0365</t>
  </si>
  <si>
    <t>0405</t>
  </si>
  <si>
    <t>0415</t>
  </si>
  <si>
    <t>0420</t>
  </si>
  <si>
    <t>0425</t>
  </si>
  <si>
    <t>0435</t>
  </si>
  <si>
    <t>0440</t>
  </si>
  <si>
    <t>0455</t>
  </si>
  <si>
    <t>0465</t>
  </si>
  <si>
    <t>0475</t>
  </si>
  <si>
    <t>0490</t>
  </si>
  <si>
    <t>0495</t>
  </si>
  <si>
    <t>0500</t>
  </si>
  <si>
    <t>0515</t>
  </si>
  <si>
    <t>0540</t>
  </si>
  <si>
    <t>0570</t>
  </si>
  <si>
    <t>0571</t>
  </si>
  <si>
    <t>0595</t>
  </si>
  <si>
    <t>0600</t>
  </si>
  <si>
    <t>0601</t>
  </si>
  <si>
    <t>0700</t>
  </si>
  <si>
    <t>0702</t>
  </si>
  <si>
    <t>0704</t>
  </si>
  <si>
    <t>0708</t>
  </si>
  <si>
    <t>0718</t>
  </si>
  <si>
    <t>0730</t>
  </si>
  <si>
    <t>0750</t>
  </si>
  <si>
    <t>0752</t>
  </si>
  <si>
    <t>0754</t>
  </si>
  <si>
    <t>0758</t>
  </si>
  <si>
    <t>0760</t>
  </si>
  <si>
    <t>0762</t>
  </si>
  <si>
    <t>0764</t>
  </si>
  <si>
    <t>0772</t>
  </si>
  <si>
    <t>0975</t>
  </si>
  <si>
    <t>0980</t>
  </si>
  <si>
    <t>0985</t>
  </si>
  <si>
    <t>Travel - Lodging</t>
  </si>
  <si>
    <t>Travel - Auto</t>
  </si>
  <si>
    <t>Travel - Misc</t>
  </si>
  <si>
    <t>locations</t>
  </si>
  <si>
    <t>depts</t>
  </si>
  <si>
    <t>accts</t>
  </si>
  <si>
    <t>51000</t>
  </si>
  <si>
    <t>51200</t>
  </si>
  <si>
    <t>51300</t>
  </si>
  <si>
    <t>51450</t>
  </si>
  <si>
    <t>51460</t>
  </si>
  <si>
    <t>51500</t>
  </si>
  <si>
    <t>51540</t>
  </si>
  <si>
    <t>51570</t>
  </si>
  <si>
    <t>51680</t>
  </si>
  <si>
    <t>51710</t>
  </si>
  <si>
    <t>51715</t>
  </si>
  <si>
    <t>51720</t>
  </si>
  <si>
    <t>51780</t>
  </si>
  <si>
    <t>51785</t>
  </si>
  <si>
    <t>52050</t>
  </si>
  <si>
    <t>52155</t>
  </si>
  <si>
    <t>52160</t>
  </si>
  <si>
    <t>52165</t>
  </si>
  <si>
    <t>52170</t>
  </si>
  <si>
    <t>52190</t>
  </si>
  <si>
    <t>52200</t>
  </si>
  <si>
    <t>52300</t>
  </si>
  <si>
    <t>52500</t>
  </si>
  <si>
    <t>52520</t>
  </si>
  <si>
    <t>52525</t>
  </si>
  <si>
    <t>52530</t>
  </si>
  <si>
    <t>52590</t>
  </si>
  <si>
    <t>52595</t>
  </si>
  <si>
    <t>53000</t>
  </si>
  <si>
    <t>53100</t>
  </si>
  <si>
    <t>53200</t>
  </si>
  <si>
    <t>53300</t>
  </si>
  <si>
    <t>53305</t>
  </si>
  <si>
    <t>54001</t>
  </si>
  <si>
    <t>54010</t>
  </si>
  <si>
    <t>54020</t>
  </si>
  <si>
    <t>54032</t>
  </si>
  <si>
    <t>54034</t>
  </si>
  <si>
    <t>54035</t>
  </si>
  <si>
    <t>54040</t>
  </si>
  <si>
    <t>54075</t>
  </si>
  <si>
    <t>54110</t>
  </si>
  <si>
    <t>54301</t>
  </si>
  <si>
    <t>54310</t>
  </si>
  <si>
    <t>54320</t>
  </si>
  <si>
    <t>54330</t>
  </si>
  <si>
    <t>54440</t>
  </si>
  <si>
    <t>54445</t>
  </si>
  <si>
    <t>54450</t>
  </si>
  <si>
    <t>54831</t>
  </si>
  <si>
    <t>55360</t>
  </si>
  <si>
    <t>55380</t>
  </si>
  <si>
    <t>55390</t>
  </si>
  <si>
    <t>55600</t>
  </si>
  <si>
    <t>55640</t>
  </si>
  <si>
    <t>55800</t>
  </si>
  <si>
    <t>55805</t>
  </si>
  <si>
    <t>55820</t>
  </si>
  <si>
    <t>55840</t>
  </si>
  <si>
    <t>55900</t>
  </si>
  <si>
    <t>55910</t>
  </si>
  <si>
    <t>55930</t>
  </si>
  <si>
    <t>56600</t>
  </si>
  <si>
    <t>56790</t>
  </si>
  <si>
    <t>56970</t>
  </si>
  <si>
    <t>57100</t>
  </si>
  <si>
    <t>58100</t>
  </si>
  <si>
    <t>58120</t>
  </si>
  <si>
    <t>58200</t>
  </si>
  <si>
    <t>58300</t>
  </si>
  <si>
    <t>58350</t>
  </si>
  <si>
    <t>58360</t>
  </si>
  <si>
    <t>58370</t>
  </si>
  <si>
    <t>58400</t>
  </si>
  <si>
    <t>59220</t>
  </si>
  <si>
    <t>59300</t>
  </si>
  <si>
    <t>59500</t>
  </si>
  <si>
    <t>59997</t>
  </si>
  <si>
    <t>0007</t>
  </si>
  <si>
    <t>Phone Exp.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</si>
</sst>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7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7" fontId="43" fillId="0" borderId="0" xfId="0" applyNumberFormat="1" applyFont="1" applyAlignment="1">
      <alignment vertical="center"/>
    </xf>
    <xf numFmtId="7" fontId="43" fillId="0" borderId="0" xfId="0" applyNumberFormat="1" applyFont="1" applyAlignment="1">
      <alignment horizontal="right" vertical="center"/>
    </xf>
    <xf numFmtId="39" fontId="45" fillId="0" borderId="14" xfId="0" applyNumberFormat="1" applyFont="1" applyBorder="1" applyAlignment="1" applyProtection="1">
      <alignment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vertical="center"/>
    </xf>
    <xf numFmtId="14" fontId="43" fillId="0" borderId="16" xfId="0" applyNumberFormat="1" applyFont="1" applyBorder="1" applyAlignment="1" applyProtection="1">
      <alignment horizontal="center" vertical="center" wrapText="1"/>
      <protection locked="0"/>
    </xf>
    <xf numFmtId="14" fontId="43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4" fillId="0" borderId="17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7" fontId="45" fillId="0" borderId="0" xfId="0" applyNumberFormat="1" applyFont="1" applyAlignment="1">
      <alignment horizontal="right" vertical="center"/>
    </xf>
    <xf numFmtId="0" fontId="44" fillId="0" borderId="23" xfId="0" applyFont="1" applyBorder="1" applyAlignment="1">
      <alignment horizontal="right" vertical="center"/>
    </xf>
    <xf numFmtId="0" fontId="44" fillId="0" borderId="24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7" fontId="44" fillId="0" borderId="0" xfId="0" applyNumberFormat="1" applyFont="1" applyAlignment="1">
      <alignment horizontal="center" vertical="center"/>
    </xf>
    <xf numFmtId="39" fontId="45" fillId="0" borderId="17" xfId="0" applyNumberFormat="1" applyFont="1" applyBorder="1" applyAlignment="1" applyProtection="1">
      <alignment vertical="center"/>
      <protection locked="0"/>
    </xf>
    <xf numFmtId="44" fontId="44" fillId="0" borderId="17" xfId="0" applyNumberFormat="1" applyFont="1" applyBorder="1" applyAlignment="1">
      <alignment vertical="center"/>
    </xf>
    <xf numFmtId="44" fontId="44" fillId="0" borderId="14" xfId="0" applyNumberFormat="1" applyFont="1" applyBorder="1" applyAlignment="1">
      <alignment vertical="center"/>
    </xf>
    <xf numFmtId="14" fontId="43" fillId="0" borderId="19" xfId="0" applyNumberFormat="1" applyFont="1" applyBorder="1" applyAlignment="1" applyProtection="1">
      <alignment horizontal="center" vertical="center"/>
      <protection locked="0"/>
    </xf>
    <xf numFmtId="14" fontId="43" fillId="0" borderId="12" xfId="0" applyNumberFormat="1" applyFont="1" applyBorder="1" applyAlignment="1" applyProtection="1">
      <alignment horizontal="center" vertical="center"/>
      <protection locked="0"/>
    </xf>
    <xf numFmtId="14" fontId="43" fillId="0" borderId="13" xfId="0" applyNumberFormat="1" applyFont="1" applyBorder="1" applyAlignment="1" applyProtection="1">
      <alignment horizontal="center" vertical="center"/>
      <protection locked="0"/>
    </xf>
    <xf numFmtId="39" fontId="45" fillId="0" borderId="18" xfId="0" applyNumberFormat="1" applyFont="1" applyBorder="1" applyAlignment="1" applyProtection="1">
      <alignment vertical="center"/>
      <protection locked="0"/>
    </xf>
    <xf numFmtId="44" fontId="44" fillId="0" borderId="21" xfId="0" applyNumberFormat="1" applyFont="1" applyBorder="1" applyAlignment="1">
      <alignment vertical="center"/>
    </xf>
    <xf numFmtId="44" fontId="44" fillId="33" borderId="25" xfId="0" applyNumberFormat="1" applyFont="1" applyFill="1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43" fontId="46" fillId="34" borderId="27" xfId="0" applyNumberFormat="1" applyFont="1" applyFill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43" fontId="46" fillId="0" borderId="27" xfId="0" applyNumberFormat="1" applyFont="1" applyBorder="1" applyAlignment="1">
      <alignment vertical="center"/>
    </xf>
    <xf numFmtId="43" fontId="46" fillId="0" borderId="30" xfId="0" applyNumberFormat="1" applyFont="1" applyBorder="1" applyAlignment="1">
      <alignment vertical="center"/>
    </xf>
    <xf numFmtId="0" fontId="43" fillId="0" borderId="0" xfId="0" applyFont="1" applyAlignment="1" quotePrefix="1">
      <alignment horizontal="left" vertical="center"/>
    </xf>
    <xf numFmtId="2" fontId="44" fillId="0" borderId="17" xfId="42" applyNumberFormat="1" applyFont="1" applyBorder="1" applyAlignment="1" applyProtection="1">
      <alignment horizontal="center" vertical="center"/>
      <protection/>
    </xf>
    <xf numFmtId="0" fontId="43" fillId="0" borderId="31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44" fontId="44" fillId="0" borderId="32" xfId="0" applyNumberFormat="1" applyFont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44" fontId="43" fillId="33" borderId="35" xfId="0" applyNumberFormat="1" applyFont="1" applyFill="1" applyBorder="1" applyAlignment="1">
      <alignment horizontal="center" vertical="center"/>
    </xf>
    <xf numFmtId="44" fontId="43" fillId="33" borderId="36" xfId="0" applyNumberFormat="1" applyFont="1" applyFill="1" applyBorder="1" applyAlignment="1">
      <alignment horizontal="center" vertical="center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35" borderId="17" xfId="0" applyFont="1" applyFill="1" applyBorder="1" applyAlignment="1" applyProtection="1">
      <alignment horizontal="center" vertical="center"/>
      <protection locked="0"/>
    </xf>
    <xf numFmtId="39" fontId="43" fillId="0" borderId="18" xfId="0" applyNumberFormat="1" applyFont="1" applyBorder="1" applyAlignment="1" applyProtection="1">
      <alignment horizontal="center" vertical="center"/>
      <protection locked="0"/>
    </xf>
    <xf numFmtId="39" fontId="43" fillId="0" borderId="37" xfId="0" applyNumberFormat="1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>
      <alignment horizontal="center" vertical="center"/>
    </xf>
    <xf numFmtId="44" fontId="44" fillId="0" borderId="38" xfId="0" applyNumberFormat="1" applyFont="1" applyBorder="1" applyAlignment="1">
      <alignment vertical="center"/>
    </xf>
    <xf numFmtId="44" fontId="44" fillId="0" borderId="39" xfId="0" applyNumberFormat="1" applyFont="1" applyBorder="1" applyAlignment="1">
      <alignment vertical="center"/>
    </xf>
    <xf numFmtId="0" fontId="44" fillId="0" borderId="40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4" fontId="44" fillId="0" borderId="40" xfId="0" applyNumberFormat="1" applyFont="1" applyBorder="1" applyAlignment="1">
      <alignment vertical="center"/>
    </xf>
    <xf numFmtId="44" fontId="44" fillId="0" borderId="24" xfId="0" applyNumberFormat="1" applyFont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44" fontId="44" fillId="0" borderId="43" xfId="0" applyNumberFormat="1" applyFont="1" applyBorder="1" applyAlignment="1">
      <alignment vertical="center"/>
    </xf>
    <xf numFmtId="44" fontId="44" fillId="0" borderId="45" xfId="0" applyNumberFormat="1" applyFont="1" applyBorder="1" applyAlignment="1">
      <alignment vertical="center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44" fontId="43" fillId="0" borderId="46" xfId="0" applyNumberFormat="1" applyFont="1" applyBorder="1" applyAlignment="1">
      <alignment vertical="center" wrapText="1"/>
    </xf>
    <xf numFmtId="44" fontId="43" fillId="0" borderId="48" xfId="0" applyNumberFormat="1" applyFont="1" applyBorder="1" applyAlignment="1">
      <alignment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44" fontId="43" fillId="0" borderId="38" xfId="0" applyNumberFormat="1" applyFont="1" applyBorder="1" applyAlignment="1">
      <alignment vertical="center" wrapText="1"/>
    </xf>
    <xf numFmtId="44" fontId="43" fillId="0" borderId="39" xfId="0" applyNumberFormat="1" applyFont="1" applyBorder="1" applyAlignment="1">
      <alignment vertical="center" wrapText="1"/>
    </xf>
    <xf numFmtId="14" fontId="43" fillId="0" borderId="31" xfId="0" applyNumberFormat="1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39" fontId="43" fillId="0" borderId="17" xfId="0" applyNumberFormat="1" applyFont="1" applyBorder="1" applyAlignment="1" applyProtection="1">
      <alignment horizontal="center" vertical="center"/>
      <protection locked="0"/>
    </xf>
    <xf numFmtId="39" fontId="43" fillId="0" borderId="49" xfId="0" applyNumberFormat="1" applyFont="1" applyBorder="1" applyAlignment="1" applyProtection="1">
      <alignment horizontal="center" vertical="center"/>
      <protection locked="0"/>
    </xf>
    <xf numFmtId="0" fontId="43" fillId="0" borderId="49" xfId="0" applyFont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>
      <alignment horizontal="left" vertical="center"/>
    </xf>
    <xf numFmtId="0" fontId="44" fillId="33" borderId="23" xfId="0" applyFont="1" applyFill="1" applyBorder="1" applyAlignment="1">
      <alignment horizontal="left" vertical="center"/>
    </xf>
    <xf numFmtId="0" fontId="44" fillId="33" borderId="24" xfId="0" applyFont="1" applyFill="1" applyBorder="1" applyAlignment="1">
      <alignment horizontal="left" vertical="center"/>
    </xf>
    <xf numFmtId="0" fontId="44" fillId="33" borderId="22" xfId="0" applyFont="1" applyFill="1" applyBorder="1" applyAlignment="1">
      <alignment horizontal="left" vertical="center"/>
    </xf>
    <xf numFmtId="0" fontId="44" fillId="33" borderId="28" xfId="0" applyFont="1" applyFill="1" applyBorder="1" applyAlignment="1">
      <alignment horizontal="left" vertical="center"/>
    </xf>
    <xf numFmtId="0" fontId="44" fillId="33" borderId="29" xfId="0" applyFont="1" applyFill="1" applyBorder="1" applyAlignment="1">
      <alignment horizontal="left" vertical="center"/>
    </xf>
    <xf numFmtId="0" fontId="43" fillId="0" borderId="37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left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54" xfId="0" applyFont="1" applyBorder="1" applyAlignment="1" applyProtection="1">
      <alignment horizontal="center" vertical="center"/>
      <protection locked="0"/>
    </xf>
    <xf numFmtId="0" fontId="44" fillId="33" borderId="55" xfId="0" applyFont="1" applyFill="1" applyBorder="1" applyAlignment="1">
      <alignment horizontal="left" vertical="center"/>
    </xf>
    <xf numFmtId="0" fontId="44" fillId="33" borderId="32" xfId="0" applyFont="1" applyFill="1" applyBorder="1" applyAlignment="1">
      <alignment horizontal="left" vertical="center"/>
    </xf>
    <xf numFmtId="0" fontId="44" fillId="33" borderId="52" xfId="0" applyFont="1" applyFill="1" applyBorder="1" applyAlignment="1">
      <alignment horizontal="left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58" xfId="0" applyFont="1" applyBorder="1" applyAlignment="1" applyProtection="1">
      <alignment horizontal="center" vertical="center"/>
      <protection locked="0"/>
    </xf>
    <xf numFmtId="49" fontId="49" fillId="35" borderId="59" xfId="0" applyNumberFormat="1" applyFont="1" applyFill="1" applyBorder="1" applyAlignment="1" applyProtection="1">
      <alignment horizontal="center" vertical="center"/>
      <protection locked="0"/>
    </xf>
    <xf numFmtId="49" fontId="49" fillId="35" borderId="58" xfId="0" applyNumberFormat="1" applyFont="1" applyFill="1" applyBorder="1" applyAlignment="1" applyProtection="1">
      <alignment horizontal="center" vertical="center"/>
      <protection locked="0"/>
    </xf>
    <xf numFmtId="0" fontId="49" fillId="0" borderId="59" xfId="0" applyFont="1" applyBorder="1" applyAlignment="1" applyProtection="1">
      <alignment horizontal="center" vertical="center"/>
      <protection locked="0"/>
    </xf>
    <xf numFmtId="0" fontId="48" fillId="0" borderId="60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14" fontId="49" fillId="0" borderId="59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9" fillId="35" borderId="33" xfId="0" applyFont="1" applyFill="1" applyBorder="1" applyAlignment="1" applyProtection="1">
      <alignment horizontal="center" vertical="center"/>
      <protection locked="0"/>
    </xf>
    <xf numFmtId="0" fontId="49" fillId="35" borderId="10" xfId="0" applyFont="1" applyFill="1" applyBorder="1" applyAlignment="1" applyProtection="1">
      <alignment horizontal="center" vertical="center"/>
      <protection locked="0"/>
    </xf>
    <xf numFmtId="0" fontId="49" fillId="35" borderId="34" xfId="0" applyFont="1" applyFill="1" applyBorder="1" applyAlignment="1" applyProtection="1">
      <alignment horizontal="center" vertical="center"/>
      <protection locked="0"/>
    </xf>
    <xf numFmtId="0" fontId="43" fillId="0" borderId="31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right" vertical="center"/>
    </xf>
    <xf numFmtId="0" fontId="44" fillId="0" borderId="50" xfId="0" applyFont="1" applyBorder="1" applyAlignment="1">
      <alignment horizontal="right" vertical="center"/>
    </xf>
    <xf numFmtId="2" fontId="43" fillId="0" borderId="43" xfId="0" applyNumberFormat="1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3" fillId="36" borderId="46" xfId="0" applyFont="1" applyFill="1" applyBorder="1" applyAlignment="1">
      <alignment horizontal="center" vertical="center"/>
    </xf>
    <xf numFmtId="0" fontId="43" fillId="36" borderId="61" xfId="0" applyFont="1" applyFill="1" applyBorder="1" applyAlignment="1">
      <alignment horizontal="center" vertical="center"/>
    </xf>
    <xf numFmtId="0" fontId="43" fillId="36" borderId="48" xfId="0" applyFont="1" applyFill="1" applyBorder="1" applyAlignment="1">
      <alignment horizontal="center" vertical="center"/>
    </xf>
    <xf numFmtId="0" fontId="44" fillId="37" borderId="12" xfId="0" applyFont="1" applyFill="1" applyBorder="1" applyAlignment="1">
      <alignment horizontal="right" vertical="center"/>
    </xf>
    <xf numFmtId="0" fontId="44" fillId="37" borderId="17" xfId="0" applyFont="1" applyFill="1" applyBorder="1" applyAlignment="1">
      <alignment horizontal="right" vertical="center"/>
    </xf>
    <xf numFmtId="44" fontId="43" fillId="37" borderId="17" xfId="0" applyNumberFormat="1" applyFont="1" applyFill="1" applyBorder="1" applyAlignment="1">
      <alignment horizontal="center" vertical="center"/>
    </xf>
    <xf numFmtId="44" fontId="43" fillId="37" borderId="49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39" fontId="45" fillId="0" borderId="46" xfId="0" applyNumberFormat="1" applyFont="1" applyBorder="1" applyAlignment="1" applyProtection="1">
      <alignment horizontal="center" vertical="center"/>
      <protection locked="0"/>
    </xf>
    <xf numFmtId="39" fontId="45" fillId="0" borderId="61" xfId="0" applyNumberFormat="1" applyFont="1" applyBorder="1" applyAlignment="1" applyProtection="1">
      <alignment horizontal="center" vertical="center"/>
      <protection locked="0"/>
    </xf>
    <xf numFmtId="39" fontId="45" fillId="0" borderId="47" xfId="0" applyNumberFormat="1" applyFont="1" applyBorder="1" applyAlignment="1" applyProtection="1">
      <alignment horizontal="center" vertical="center"/>
      <protection locked="0"/>
    </xf>
    <xf numFmtId="2" fontId="44" fillId="0" borderId="46" xfId="0" applyNumberFormat="1" applyFont="1" applyBorder="1" applyAlignment="1">
      <alignment horizontal="center" vertical="center" wrapText="1"/>
    </xf>
    <xf numFmtId="2" fontId="44" fillId="0" borderId="61" xfId="0" applyNumberFormat="1" applyFont="1" applyBorder="1" applyAlignment="1">
      <alignment horizontal="center" vertical="center" wrapText="1"/>
    </xf>
    <xf numFmtId="2" fontId="44" fillId="0" borderId="48" xfId="0" applyNumberFormat="1" applyFont="1" applyBorder="1" applyAlignment="1">
      <alignment horizontal="center" vertical="center" wrapText="1"/>
    </xf>
    <xf numFmtId="14" fontId="43" fillId="0" borderId="62" xfId="0" applyNumberFormat="1" applyFont="1" applyBorder="1" applyAlignment="1" applyProtection="1">
      <alignment horizontal="center" vertical="center"/>
      <protection locked="0"/>
    </xf>
    <xf numFmtId="14" fontId="43" fillId="0" borderId="61" xfId="0" applyNumberFormat="1" applyFont="1" applyBorder="1" applyAlignment="1" applyProtection="1">
      <alignment horizontal="center" vertical="center"/>
      <protection locked="0"/>
    </xf>
    <xf numFmtId="14" fontId="43" fillId="0" borderId="47" xfId="0" applyNumberFormat="1" applyFont="1" applyBorder="1" applyAlignment="1" applyProtection="1">
      <alignment horizontal="center" vertical="center"/>
      <protection locked="0"/>
    </xf>
    <xf numFmtId="14" fontId="43" fillId="0" borderId="63" xfId="0" applyNumberFormat="1" applyFont="1" applyBorder="1" applyAlignment="1" applyProtection="1">
      <alignment horizontal="center" vertical="center"/>
      <protection locked="0"/>
    </xf>
    <xf numFmtId="14" fontId="43" fillId="0" borderId="64" xfId="0" applyNumberFormat="1" applyFont="1" applyBorder="1" applyAlignment="1" applyProtection="1">
      <alignment horizontal="center" vertical="center"/>
      <protection locked="0"/>
    </xf>
    <xf numFmtId="14" fontId="43" fillId="0" borderId="42" xfId="0" applyNumberFormat="1" applyFont="1" applyBorder="1" applyAlignment="1" applyProtection="1">
      <alignment horizontal="center" vertical="center"/>
      <protection locked="0"/>
    </xf>
    <xf numFmtId="39" fontId="45" fillId="0" borderId="38" xfId="0" applyNumberFormat="1" applyFont="1" applyBorder="1" applyAlignment="1" applyProtection="1">
      <alignment horizontal="center" vertical="center"/>
      <protection locked="0"/>
    </xf>
    <xf numFmtId="39" fontId="45" fillId="0" borderId="64" xfId="0" applyNumberFormat="1" applyFont="1" applyBorder="1" applyAlignment="1" applyProtection="1">
      <alignment horizontal="center" vertical="center"/>
      <protection locked="0"/>
    </xf>
    <xf numFmtId="39" fontId="45" fillId="0" borderId="42" xfId="0" applyNumberFormat="1" applyFont="1" applyBorder="1" applyAlignment="1" applyProtection="1">
      <alignment horizontal="center" vertical="center"/>
      <protection locked="0"/>
    </xf>
    <xf numFmtId="2" fontId="44" fillId="0" borderId="38" xfId="0" applyNumberFormat="1" applyFont="1" applyBorder="1" applyAlignment="1">
      <alignment horizontal="center" vertical="center" wrapText="1"/>
    </xf>
    <xf numFmtId="2" fontId="44" fillId="0" borderId="64" xfId="0" applyNumberFormat="1" applyFont="1" applyBorder="1" applyAlignment="1">
      <alignment horizontal="center" vertical="center" wrapText="1"/>
    </xf>
    <xf numFmtId="2" fontId="44" fillId="0" borderId="39" xfId="0" applyNumberFormat="1" applyFont="1" applyBorder="1" applyAlignment="1">
      <alignment horizontal="center" vertical="center" wrapText="1"/>
    </xf>
    <xf numFmtId="39" fontId="45" fillId="0" borderId="17" xfId="0" applyNumberFormat="1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39" fontId="45" fillId="0" borderId="50" xfId="0" applyNumberFormat="1" applyFont="1" applyBorder="1" applyAlignment="1" applyProtection="1">
      <alignment horizontal="center" vertical="center" wrapText="1"/>
      <protection locked="0"/>
    </xf>
    <xf numFmtId="7" fontId="44" fillId="0" borderId="17" xfId="0" applyNumberFormat="1" applyFont="1" applyBorder="1" applyAlignment="1" applyProtection="1">
      <alignment horizontal="center" vertical="center" wrapText="1"/>
      <protection locked="0"/>
    </xf>
    <xf numFmtId="7" fontId="44" fillId="0" borderId="49" xfId="0" applyNumberFormat="1" applyFont="1" applyBorder="1" applyAlignment="1" applyProtection="1">
      <alignment horizontal="center" vertical="center" wrapText="1"/>
      <protection locked="0"/>
    </xf>
    <xf numFmtId="0" fontId="44" fillId="0" borderId="55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44" fontId="43" fillId="33" borderId="68" xfId="0" applyNumberFormat="1" applyFont="1" applyFill="1" applyBorder="1" applyAlignment="1">
      <alignment horizontal="center" vertical="center"/>
    </xf>
    <xf numFmtId="44" fontId="43" fillId="33" borderId="69" xfId="0" applyNumberFormat="1" applyFont="1" applyFill="1" applyBorder="1" applyAlignment="1">
      <alignment horizontal="center" vertical="center"/>
    </xf>
    <xf numFmtId="44" fontId="43" fillId="33" borderId="70" xfId="0" applyNumberFormat="1" applyFont="1" applyFill="1" applyBorder="1" applyAlignment="1">
      <alignment horizontal="center" vertical="center"/>
    </xf>
    <xf numFmtId="44" fontId="43" fillId="33" borderId="71" xfId="0" applyNumberFormat="1" applyFont="1" applyFill="1" applyBorder="1" applyAlignment="1">
      <alignment horizontal="center" vertical="center"/>
    </xf>
    <xf numFmtId="7" fontId="44" fillId="0" borderId="50" xfId="0" applyNumberFormat="1" applyFont="1" applyBorder="1" applyAlignment="1" applyProtection="1">
      <alignment horizontal="center" vertical="center" wrapText="1"/>
      <protection locked="0"/>
    </xf>
    <xf numFmtId="0" fontId="44" fillId="0" borderId="72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7" fontId="44" fillId="0" borderId="56" xfId="0" applyNumberFormat="1" applyFont="1" applyBorder="1" applyAlignment="1" applyProtection="1">
      <alignment horizontal="center" vertical="center" wrapText="1"/>
      <protection locked="0"/>
    </xf>
    <xf numFmtId="0" fontId="44" fillId="0" borderId="5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3" fillId="0" borderId="50" xfId="0" applyFont="1" applyBorder="1" applyAlignment="1" applyProtection="1">
      <alignment horizontal="center" vertical="center" wrapText="1"/>
      <protection locked="0"/>
    </xf>
    <xf numFmtId="49" fontId="43" fillId="0" borderId="46" xfId="0" applyNumberFormat="1" applyFont="1" applyBorder="1" applyAlignment="1">
      <alignment horizontal="left" vertical="center"/>
    </xf>
    <xf numFmtId="49" fontId="43" fillId="0" borderId="61" xfId="0" applyNumberFormat="1" applyFont="1" applyBorder="1" applyAlignment="1">
      <alignment horizontal="left" vertical="center"/>
    </xf>
    <xf numFmtId="49" fontId="43" fillId="0" borderId="47" xfId="0" applyNumberFormat="1" applyFont="1" applyBorder="1" applyAlignment="1">
      <alignment horizontal="left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581025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247650</xdr:colOff>
      <xdr:row>0</xdr:row>
      <xdr:rowOff>38100</xdr:rowOff>
    </xdr:from>
    <xdr:to>
      <xdr:col>10</xdr:col>
      <xdr:colOff>219075</xdr:colOff>
      <xdr:row>1</xdr:row>
      <xdr:rowOff>47625</xdr:rowOff>
    </xdr:to>
    <xdr:pic>
      <xdr:nvPicPr>
        <xdr:cNvPr id="2" name="Picture 3" descr="B:\Logos\cnhi LLC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810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06"/>
  <sheetViews>
    <sheetView showGridLines="0" tabSelected="1" view="pageBreakPreview" zoomScaleSheetLayoutView="100" zoomScalePageLayoutView="0" workbookViewId="0" topLeftCell="A1">
      <selection activeCell="N11" sqref="N11:S11"/>
    </sheetView>
  </sheetViews>
  <sheetFormatPr defaultColWidth="9.140625" defaultRowHeight="12.75"/>
  <cols>
    <col min="1" max="1" width="10.57421875" style="1" customWidth="1"/>
    <col min="2" max="2" width="8.7109375" style="1" customWidth="1"/>
    <col min="3" max="8" width="9.7109375" style="1" customWidth="1"/>
    <col min="9" max="10" width="11.57421875" style="1" customWidth="1"/>
    <col min="11" max="12" width="9.7109375" style="1" customWidth="1"/>
    <col min="13" max="13" width="12.7109375" style="1" customWidth="1"/>
    <col min="14" max="14" width="8.7109375" style="1" customWidth="1"/>
    <col min="15" max="15" width="24.7109375" style="1" customWidth="1"/>
    <col min="16" max="17" width="7.7109375" style="1" customWidth="1"/>
    <col min="18" max="19" width="7.28125" style="1" customWidth="1"/>
    <col min="20" max="23" width="9.140625" style="1" customWidth="1"/>
    <col min="24" max="26" width="9.140625" style="1" hidden="1" customWidth="1"/>
    <col min="27" max="16384" width="9.140625" style="1" customWidth="1"/>
  </cols>
  <sheetData>
    <row r="1" spans="1:17" ht="31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9" ht="1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s="59" customFormat="1" ht="9.75" customHeight="1">
      <c r="A4" s="144" t="s">
        <v>42</v>
      </c>
      <c r="B4" s="137"/>
      <c r="C4" s="137"/>
      <c r="D4" s="137"/>
      <c r="E4" s="145"/>
      <c r="F4" s="136" t="s">
        <v>1</v>
      </c>
      <c r="G4" s="145"/>
      <c r="H4" s="136" t="s">
        <v>45</v>
      </c>
      <c r="I4" s="137"/>
      <c r="J4" s="137"/>
      <c r="K4" s="136" t="s">
        <v>46</v>
      </c>
      <c r="L4" s="145"/>
      <c r="M4" s="136" t="s">
        <v>50</v>
      </c>
      <c r="N4" s="137"/>
      <c r="O4" s="144" t="s">
        <v>51</v>
      </c>
      <c r="P4" s="137"/>
      <c r="Q4" s="137"/>
      <c r="R4" s="137"/>
      <c r="S4" s="149"/>
    </row>
    <row r="5" spans="1:26" ht="18" customHeight="1" thickBot="1">
      <c r="A5" s="138"/>
      <c r="B5" s="139"/>
      <c r="C5" s="139"/>
      <c r="D5" s="139"/>
      <c r="E5" s="140"/>
      <c r="F5" s="146"/>
      <c r="G5" s="140"/>
      <c r="H5" s="143"/>
      <c r="I5" s="139"/>
      <c r="J5" s="139"/>
      <c r="K5" s="141"/>
      <c r="L5" s="142"/>
      <c r="M5" s="143"/>
      <c r="N5" s="139"/>
      <c r="O5" s="150"/>
      <c r="P5" s="151"/>
      <c r="Q5" s="151"/>
      <c r="R5" s="151"/>
      <c r="S5" s="152"/>
      <c r="X5" s="1" t="s">
        <v>115</v>
      </c>
      <c r="Y5" s="1" t="s">
        <v>116</v>
      </c>
      <c r="Z5" s="1" t="s">
        <v>117</v>
      </c>
    </row>
    <row r="6" spans="1:12" ht="9.75" customHeight="1" thickBot="1">
      <c r="A6" s="34"/>
      <c r="B6" s="14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26" ht="13.5" thickBot="1">
      <c r="A7" s="121" t="s">
        <v>36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  <c r="X7" s="34" t="s">
        <v>62</v>
      </c>
      <c r="Y7" s="34">
        <v>157</v>
      </c>
      <c r="Z7" s="34" t="s">
        <v>118</v>
      </c>
    </row>
    <row r="8" spans="1:26" s="11" customFormat="1" ht="15" customHeight="1">
      <c r="A8" s="105" t="s">
        <v>1</v>
      </c>
      <c r="B8" s="106" t="s">
        <v>53</v>
      </c>
      <c r="C8" s="106" t="s">
        <v>32</v>
      </c>
      <c r="D8" s="106" t="s">
        <v>57</v>
      </c>
      <c r="E8" s="106" t="s">
        <v>58</v>
      </c>
      <c r="F8" s="132" t="s">
        <v>40</v>
      </c>
      <c r="G8" s="106" t="s">
        <v>55</v>
      </c>
      <c r="H8" s="106" t="s">
        <v>8</v>
      </c>
      <c r="I8" s="106" t="s">
        <v>59</v>
      </c>
      <c r="J8" s="106" t="s">
        <v>60</v>
      </c>
      <c r="K8" s="106" t="s">
        <v>61</v>
      </c>
      <c r="L8" s="106" t="s">
        <v>35</v>
      </c>
      <c r="M8" s="106" t="s">
        <v>3</v>
      </c>
      <c r="N8" s="125" t="s">
        <v>41</v>
      </c>
      <c r="O8" s="125"/>
      <c r="P8" s="125"/>
      <c r="Q8" s="125"/>
      <c r="R8" s="125"/>
      <c r="S8" s="126"/>
      <c r="X8" s="57" t="s">
        <v>196</v>
      </c>
      <c r="Y8" s="34">
        <v>164</v>
      </c>
      <c r="Z8" s="34" t="s">
        <v>119</v>
      </c>
    </row>
    <row r="9" spans="1:26" s="11" customFormat="1" ht="15" customHeight="1">
      <c r="A9" s="114"/>
      <c r="B9" s="116"/>
      <c r="C9" s="116"/>
      <c r="D9" s="116"/>
      <c r="E9" s="116"/>
      <c r="F9" s="133"/>
      <c r="G9" s="116"/>
      <c r="H9" s="116"/>
      <c r="I9" s="116"/>
      <c r="J9" s="116"/>
      <c r="K9" s="116"/>
      <c r="L9" s="116"/>
      <c r="M9" s="116"/>
      <c r="N9" s="127"/>
      <c r="O9" s="127"/>
      <c r="P9" s="127"/>
      <c r="Q9" s="127"/>
      <c r="R9" s="127"/>
      <c r="S9" s="128"/>
      <c r="X9" s="34" t="s">
        <v>65</v>
      </c>
      <c r="Y9" s="34">
        <v>167</v>
      </c>
      <c r="Z9" s="34" t="s">
        <v>120</v>
      </c>
    </row>
    <row r="10" spans="1:26" ht="21.75" customHeight="1" thickBot="1">
      <c r="A10" s="131"/>
      <c r="B10" s="124"/>
      <c r="C10" s="124"/>
      <c r="D10" s="124"/>
      <c r="E10" s="124"/>
      <c r="F10" s="134"/>
      <c r="G10" s="124"/>
      <c r="H10" s="124"/>
      <c r="I10" s="124"/>
      <c r="J10" s="124"/>
      <c r="K10" s="124"/>
      <c r="L10" s="124"/>
      <c r="M10" s="124"/>
      <c r="N10" s="129"/>
      <c r="O10" s="129"/>
      <c r="P10" s="129"/>
      <c r="Q10" s="129"/>
      <c r="R10" s="129"/>
      <c r="S10" s="130"/>
      <c r="X10" s="34" t="s">
        <v>66</v>
      </c>
      <c r="Y10" s="34">
        <v>168</v>
      </c>
      <c r="Z10" s="34" t="s">
        <v>121</v>
      </c>
    </row>
    <row r="11" spans="1:26" ht="18" customHeight="1">
      <c r="A11" s="4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3">
        <f>SUM(C11:L11)</f>
        <v>0</v>
      </c>
      <c r="N11" s="119"/>
      <c r="O11" s="119"/>
      <c r="P11" s="119"/>
      <c r="Q11" s="119"/>
      <c r="R11" s="119"/>
      <c r="S11" s="120"/>
      <c r="X11" s="34" t="s">
        <v>67</v>
      </c>
      <c r="Y11" s="34">
        <v>171</v>
      </c>
      <c r="Z11" s="34" t="s">
        <v>122</v>
      </c>
    </row>
    <row r="12" spans="1:26" ht="18" customHeight="1">
      <c r="A12" s="4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f aca="true" t="shared" si="0" ref="M12:M24">SUM(C12:L12)</f>
        <v>0</v>
      </c>
      <c r="N12" s="119"/>
      <c r="O12" s="119"/>
      <c r="P12" s="119"/>
      <c r="Q12" s="119"/>
      <c r="R12" s="119"/>
      <c r="S12" s="120"/>
      <c r="X12" s="34" t="s">
        <v>68</v>
      </c>
      <c r="Y12" s="34">
        <v>264</v>
      </c>
      <c r="Z12" s="34" t="s">
        <v>123</v>
      </c>
    </row>
    <row r="13" spans="1:26" ht="18" customHeight="1">
      <c r="A13" s="4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>
        <f t="shared" si="0"/>
        <v>0</v>
      </c>
      <c r="N13" s="119"/>
      <c r="O13" s="119"/>
      <c r="P13" s="119"/>
      <c r="Q13" s="119"/>
      <c r="R13" s="119"/>
      <c r="S13" s="120"/>
      <c r="X13" s="34" t="s">
        <v>69</v>
      </c>
      <c r="Y13" s="34">
        <v>265</v>
      </c>
      <c r="Z13" s="34" t="s">
        <v>124</v>
      </c>
    </row>
    <row r="14" spans="1:26" ht="18" customHeight="1">
      <c r="A14" s="4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>
        <f t="shared" si="0"/>
        <v>0</v>
      </c>
      <c r="N14" s="119"/>
      <c r="O14" s="119"/>
      <c r="P14" s="119"/>
      <c r="Q14" s="119"/>
      <c r="R14" s="119"/>
      <c r="S14" s="120"/>
      <c r="X14" s="34" t="s">
        <v>70</v>
      </c>
      <c r="Y14" s="34">
        <v>266</v>
      </c>
      <c r="Z14" s="34" t="s">
        <v>125</v>
      </c>
    </row>
    <row r="15" spans="1:26" ht="18" customHeight="1">
      <c r="A15" s="4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>
        <f t="shared" si="0"/>
        <v>0</v>
      </c>
      <c r="N15" s="93"/>
      <c r="O15" s="93"/>
      <c r="P15" s="93"/>
      <c r="Q15" s="93"/>
      <c r="R15" s="93"/>
      <c r="S15" s="96"/>
      <c r="X15" s="34" t="s">
        <v>71</v>
      </c>
      <c r="Y15" s="34">
        <v>268</v>
      </c>
      <c r="Z15" s="34" t="s">
        <v>126</v>
      </c>
    </row>
    <row r="16" spans="1:26" ht="18" customHeight="1">
      <c r="A16" s="4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>
        <f t="shared" si="0"/>
        <v>0</v>
      </c>
      <c r="N16" s="93"/>
      <c r="O16" s="93"/>
      <c r="P16" s="93"/>
      <c r="Q16" s="93"/>
      <c r="R16" s="93"/>
      <c r="S16" s="96"/>
      <c r="X16" s="34" t="s">
        <v>72</v>
      </c>
      <c r="Y16" s="34"/>
      <c r="Z16" s="34" t="s">
        <v>127</v>
      </c>
    </row>
    <row r="17" spans="1:26" ht="18" customHeight="1">
      <c r="A17" s="4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>
        <f t="shared" si="0"/>
        <v>0</v>
      </c>
      <c r="N17" s="93"/>
      <c r="O17" s="93"/>
      <c r="P17" s="93"/>
      <c r="Q17" s="93"/>
      <c r="R17" s="93"/>
      <c r="S17" s="96"/>
      <c r="X17" s="34" t="s">
        <v>73</v>
      </c>
      <c r="Y17" s="34"/>
      <c r="Z17" s="34" t="s">
        <v>128</v>
      </c>
    </row>
    <row r="18" spans="1:26" ht="18" customHeight="1">
      <c r="A18" s="45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>
        <f t="shared" si="0"/>
        <v>0</v>
      </c>
      <c r="N18" s="93"/>
      <c r="O18" s="93"/>
      <c r="P18" s="93"/>
      <c r="Q18" s="93"/>
      <c r="R18" s="93"/>
      <c r="S18" s="96"/>
      <c r="X18" s="34" t="s">
        <v>74</v>
      </c>
      <c r="Y18" s="34"/>
      <c r="Z18" s="34" t="s">
        <v>129</v>
      </c>
    </row>
    <row r="19" spans="1:26" ht="18" customHeight="1">
      <c r="A19" s="4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>
        <f t="shared" si="0"/>
        <v>0</v>
      </c>
      <c r="N19" s="93"/>
      <c r="O19" s="93"/>
      <c r="P19" s="93"/>
      <c r="Q19" s="93"/>
      <c r="R19" s="93"/>
      <c r="S19" s="96"/>
      <c r="X19" s="34" t="s">
        <v>75</v>
      </c>
      <c r="Y19" s="34"/>
      <c r="Z19" s="34" t="s">
        <v>130</v>
      </c>
    </row>
    <row r="20" spans="1:26" ht="18" customHeight="1">
      <c r="A20" s="4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>
        <f t="shared" si="0"/>
        <v>0</v>
      </c>
      <c r="N20" s="93"/>
      <c r="O20" s="93"/>
      <c r="P20" s="93"/>
      <c r="Q20" s="93"/>
      <c r="R20" s="93"/>
      <c r="S20" s="96"/>
      <c r="X20" s="34" t="s">
        <v>76</v>
      </c>
      <c r="Y20" s="34"/>
      <c r="Z20" s="34" t="s">
        <v>131</v>
      </c>
    </row>
    <row r="21" spans="1:26" ht="18" customHeight="1">
      <c r="A21" s="4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>
        <f t="shared" si="0"/>
        <v>0</v>
      </c>
      <c r="N21" s="93"/>
      <c r="O21" s="93"/>
      <c r="P21" s="93"/>
      <c r="Q21" s="93"/>
      <c r="R21" s="93"/>
      <c r="S21" s="96"/>
      <c r="X21" s="34" t="s">
        <v>77</v>
      </c>
      <c r="Y21" s="34"/>
      <c r="Z21" s="34" t="s">
        <v>132</v>
      </c>
    </row>
    <row r="22" spans="1:26" ht="18" customHeight="1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>
        <f t="shared" si="0"/>
        <v>0</v>
      </c>
      <c r="N22" s="93"/>
      <c r="O22" s="93"/>
      <c r="P22" s="93"/>
      <c r="Q22" s="93"/>
      <c r="R22" s="93"/>
      <c r="S22" s="96"/>
      <c r="X22" s="34" t="s">
        <v>78</v>
      </c>
      <c r="Y22" s="34"/>
      <c r="Z22" s="34" t="s">
        <v>133</v>
      </c>
    </row>
    <row r="23" spans="1:26" ht="18" customHeight="1">
      <c r="A23" s="4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>
        <f t="shared" si="0"/>
        <v>0</v>
      </c>
      <c r="N23" s="93"/>
      <c r="O23" s="93"/>
      <c r="P23" s="93"/>
      <c r="Q23" s="93"/>
      <c r="R23" s="93"/>
      <c r="S23" s="96"/>
      <c r="X23" s="34" t="s">
        <v>79</v>
      </c>
      <c r="Y23" s="34"/>
      <c r="Z23" s="34" t="s">
        <v>134</v>
      </c>
    </row>
    <row r="24" spans="1:26" ht="18" customHeight="1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>
        <f t="shared" si="0"/>
        <v>0</v>
      </c>
      <c r="N24" s="66"/>
      <c r="O24" s="66"/>
      <c r="P24" s="66"/>
      <c r="Q24" s="66"/>
      <c r="R24" s="66"/>
      <c r="S24" s="103"/>
      <c r="X24" s="34" t="s">
        <v>80</v>
      </c>
      <c r="Y24" s="34"/>
      <c r="Z24" s="34" t="s">
        <v>135</v>
      </c>
    </row>
    <row r="25" spans="1:26" s="7" customFormat="1" ht="15" customHeight="1" thickBot="1">
      <c r="A25" s="50" t="s">
        <v>3</v>
      </c>
      <c r="B25" s="51">
        <f aca="true" t="shared" si="1" ref="B25:L25">SUM(B11:B24)</f>
        <v>0</v>
      </c>
      <c r="C25" s="55">
        <f t="shared" si="1"/>
        <v>0</v>
      </c>
      <c r="D25" s="55">
        <f t="shared" si="1"/>
        <v>0</v>
      </c>
      <c r="E25" s="55">
        <f t="shared" si="1"/>
        <v>0</v>
      </c>
      <c r="F25" s="55">
        <f t="shared" si="1"/>
        <v>0</v>
      </c>
      <c r="G25" s="55">
        <f t="shared" si="1"/>
        <v>0</v>
      </c>
      <c r="H25" s="55">
        <f t="shared" si="1"/>
        <v>0</v>
      </c>
      <c r="I25" s="55">
        <f t="shared" si="1"/>
        <v>0</v>
      </c>
      <c r="J25" s="55">
        <f t="shared" si="1"/>
        <v>0</v>
      </c>
      <c r="K25" s="55">
        <f t="shared" si="1"/>
        <v>0</v>
      </c>
      <c r="L25" s="56">
        <f t="shared" si="1"/>
        <v>0</v>
      </c>
      <c r="M25" s="49">
        <f>SUM(M11:M24)</f>
        <v>0</v>
      </c>
      <c r="X25" s="34" t="s">
        <v>81</v>
      </c>
      <c r="Y25" s="34"/>
      <c r="Z25" s="34" t="s">
        <v>136</v>
      </c>
    </row>
    <row r="26" spans="1:26" s="11" customFormat="1" ht="13.5" customHeight="1" thickBot="1">
      <c r="A26" s="52" t="s">
        <v>6</v>
      </c>
      <c r="B26" s="53">
        <v>52155</v>
      </c>
      <c r="C26" s="53">
        <v>52155</v>
      </c>
      <c r="D26" s="53">
        <v>52160</v>
      </c>
      <c r="E26" s="53">
        <v>52160</v>
      </c>
      <c r="F26" s="53">
        <v>52160</v>
      </c>
      <c r="G26" s="53">
        <v>52170</v>
      </c>
      <c r="H26" s="53">
        <v>53305</v>
      </c>
      <c r="I26" s="53">
        <v>52050</v>
      </c>
      <c r="J26" s="53">
        <v>52050</v>
      </c>
      <c r="K26" s="53">
        <v>52050</v>
      </c>
      <c r="L26" s="54">
        <v>52050</v>
      </c>
      <c r="M26" s="40"/>
      <c r="X26" s="34" t="s">
        <v>82</v>
      </c>
      <c r="Y26" s="34"/>
      <c r="Z26" s="34" t="s">
        <v>137</v>
      </c>
    </row>
    <row r="27" spans="1:26" ht="9" customHeight="1">
      <c r="A27" s="104" t="s">
        <v>54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X27" s="34" t="s">
        <v>83</v>
      </c>
      <c r="Y27" s="34"/>
      <c r="Z27" s="34" t="s">
        <v>138</v>
      </c>
    </row>
    <row r="28" spans="1:26" ht="9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X28" s="34" t="s">
        <v>84</v>
      </c>
      <c r="Y28" s="34"/>
      <c r="Z28" s="34" t="s">
        <v>139</v>
      </c>
    </row>
    <row r="29" spans="24:26" ht="9" customHeight="1" thickBot="1">
      <c r="X29" s="34" t="s">
        <v>85</v>
      </c>
      <c r="Y29" s="34"/>
      <c r="Z29" s="34" t="s">
        <v>140</v>
      </c>
    </row>
    <row r="30" spans="1:26" ht="13.5" thickBot="1">
      <c r="A30" s="100" t="s">
        <v>64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N30" s="97" t="s">
        <v>22</v>
      </c>
      <c r="O30" s="98"/>
      <c r="P30" s="98"/>
      <c r="Q30" s="98"/>
      <c r="R30" s="98"/>
      <c r="S30" s="99"/>
      <c r="X30" s="34" t="s">
        <v>86</v>
      </c>
      <c r="Y30" s="34"/>
      <c r="Z30" s="34" t="s">
        <v>141</v>
      </c>
    </row>
    <row r="31" spans="1:26" ht="12.75" customHeight="1">
      <c r="A31" s="113" t="s">
        <v>1</v>
      </c>
      <c r="B31" s="115" t="s">
        <v>19</v>
      </c>
      <c r="C31" s="115"/>
      <c r="D31" s="115" t="s">
        <v>20</v>
      </c>
      <c r="E31" s="115"/>
      <c r="F31" s="115"/>
      <c r="G31" s="115"/>
      <c r="H31" s="115"/>
      <c r="I31" s="115" t="s">
        <v>21</v>
      </c>
      <c r="J31" s="115"/>
      <c r="K31" s="115" t="s">
        <v>4</v>
      </c>
      <c r="L31" s="117"/>
      <c r="N31" s="105" t="s">
        <v>20</v>
      </c>
      <c r="O31" s="106"/>
      <c r="P31" s="106" t="s">
        <v>21</v>
      </c>
      <c r="Q31" s="106"/>
      <c r="R31" s="109" t="s">
        <v>4</v>
      </c>
      <c r="S31" s="110"/>
      <c r="X31" s="34" t="s">
        <v>87</v>
      </c>
      <c r="Y31" s="34"/>
      <c r="Z31" s="34" t="s">
        <v>142</v>
      </c>
    </row>
    <row r="32" spans="1:26" s="11" customFormat="1" ht="15.75" customHeight="1">
      <c r="A32" s="11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8"/>
      <c r="M32" s="1"/>
      <c r="N32" s="107"/>
      <c r="O32" s="108"/>
      <c r="P32" s="108"/>
      <c r="Q32" s="108"/>
      <c r="R32" s="111"/>
      <c r="S32" s="112"/>
      <c r="X32" s="34" t="s">
        <v>88</v>
      </c>
      <c r="Y32" s="34"/>
      <c r="Z32" s="34" t="s">
        <v>143</v>
      </c>
    </row>
    <row r="33" spans="1:26" s="11" customFormat="1" ht="15" customHeight="1">
      <c r="A33" s="45"/>
      <c r="B33" s="93"/>
      <c r="C33" s="93"/>
      <c r="D33" s="93"/>
      <c r="E33" s="93"/>
      <c r="F33" s="93"/>
      <c r="G33" s="93"/>
      <c r="H33" s="93"/>
      <c r="I33" s="67"/>
      <c r="J33" s="67"/>
      <c r="K33" s="94"/>
      <c r="L33" s="95"/>
      <c r="M33" s="1"/>
      <c r="N33" s="12">
        <v>1</v>
      </c>
      <c r="O33" s="27" t="s">
        <v>112</v>
      </c>
      <c r="P33" s="84" t="str">
        <f>$K$5&amp;"-"&amp;$O$5&amp;"-"&amp;C26</f>
        <v>--52155</v>
      </c>
      <c r="Q33" s="85"/>
      <c r="R33" s="86">
        <f>C25</f>
        <v>0</v>
      </c>
      <c r="S33" s="87"/>
      <c r="X33" s="34" t="s">
        <v>89</v>
      </c>
      <c r="Y33" s="34"/>
      <c r="Z33" s="34" t="s">
        <v>144</v>
      </c>
    </row>
    <row r="34" spans="1:26" ht="15" customHeight="1">
      <c r="A34" s="45"/>
      <c r="B34" s="93"/>
      <c r="C34" s="93"/>
      <c r="D34" s="93"/>
      <c r="E34" s="93"/>
      <c r="F34" s="93"/>
      <c r="G34" s="93"/>
      <c r="H34" s="93"/>
      <c r="I34" s="67"/>
      <c r="J34" s="67"/>
      <c r="K34" s="94"/>
      <c r="L34" s="95"/>
      <c r="N34" s="12">
        <v>2</v>
      </c>
      <c r="O34" s="27" t="s">
        <v>113</v>
      </c>
      <c r="P34" s="84" t="str">
        <f>$K$5&amp;"-"&amp;$O$5&amp;"-"&amp;D26</f>
        <v>--52160</v>
      </c>
      <c r="Q34" s="85"/>
      <c r="R34" s="86">
        <f>D25+E25+F25</f>
        <v>0</v>
      </c>
      <c r="S34" s="87"/>
      <c r="X34" s="34" t="s">
        <v>90</v>
      </c>
      <c r="Y34" s="34"/>
      <c r="Z34" s="34" t="s">
        <v>145</v>
      </c>
    </row>
    <row r="35" spans="1:26" ht="15" customHeight="1">
      <c r="A35" s="45"/>
      <c r="B35" s="93"/>
      <c r="C35" s="93"/>
      <c r="D35" s="93"/>
      <c r="E35" s="93"/>
      <c r="F35" s="93"/>
      <c r="G35" s="93"/>
      <c r="H35" s="93"/>
      <c r="I35" s="67"/>
      <c r="J35" s="67"/>
      <c r="K35" s="94"/>
      <c r="L35" s="95"/>
      <c r="N35" s="12">
        <v>3</v>
      </c>
      <c r="O35" s="27" t="s">
        <v>114</v>
      </c>
      <c r="P35" s="84" t="str">
        <f>$K$5&amp;"-"&amp;$O$5&amp;"-"&amp;G26</f>
        <v>--52170</v>
      </c>
      <c r="Q35" s="85"/>
      <c r="R35" s="86">
        <f>G25</f>
        <v>0</v>
      </c>
      <c r="S35" s="87"/>
      <c r="X35" s="34" t="s">
        <v>91</v>
      </c>
      <c r="Y35" s="34"/>
      <c r="Z35" s="34" t="s">
        <v>146</v>
      </c>
    </row>
    <row r="36" spans="1:26" ht="15" customHeight="1">
      <c r="A36" s="45"/>
      <c r="B36" s="93"/>
      <c r="C36" s="93"/>
      <c r="D36" s="93"/>
      <c r="E36" s="93"/>
      <c r="F36" s="93"/>
      <c r="G36" s="93"/>
      <c r="H36" s="93"/>
      <c r="I36" s="67"/>
      <c r="J36" s="67"/>
      <c r="K36" s="94"/>
      <c r="L36" s="95"/>
      <c r="N36" s="12">
        <v>4</v>
      </c>
      <c r="O36" s="27" t="s">
        <v>17</v>
      </c>
      <c r="P36" s="84" t="str">
        <f>$K$5&amp;"-"&amp;$O$5&amp;"-"&amp;L26</f>
        <v>--52050</v>
      </c>
      <c r="Q36" s="85"/>
      <c r="R36" s="86">
        <f>L25+'Page 2'!V14</f>
        <v>0</v>
      </c>
      <c r="S36" s="87"/>
      <c r="X36" s="34" t="s">
        <v>92</v>
      </c>
      <c r="Y36" s="34"/>
      <c r="Z36" s="34" t="s">
        <v>147</v>
      </c>
    </row>
    <row r="37" spans="1:26" ht="15" customHeight="1">
      <c r="A37" s="45"/>
      <c r="B37" s="93"/>
      <c r="C37" s="93"/>
      <c r="D37" s="93"/>
      <c r="E37" s="93"/>
      <c r="F37" s="93"/>
      <c r="G37" s="93"/>
      <c r="H37" s="93"/>
      <c r="I37" s="67"/>
      <c r="J37" s="67"/>
      <c r="K37" s="94"/>
      <c r="L37" s="95"/>
      <c r="N37" s="12">
        <v>5</v>
      </c>
      <c r="O37" s="27" t="s">
        <v>26</v>
      </c>
      <c r="P37" s="84" t="str">
        <f>$K$5&amp;"-"&amp;$O$5&amp;"-"&amp;I26</f>
        <v>--52050</v>
      </c>
      <c r="Q37" s="85"/>
      <c r="R37" s="86">
        <f>I25+J25+K25+'Page 2'!X14</f>
        <v>0</v>
      </c>
      <c r="S37" s="87"/>
      <c r="X37" s="34" t="s">
        <v>93</v>
      </c>
      <c r="Y37" s="34"/>
      <c r="Z37" s="34" t="s">
        <v>148</v>
      </c>
    </row>
    <row r="38" spans="1:26" ht="15" customHeight="1">
      <c r="A38" s="45"/>
      <c r="B38" s="93"/>
      <c r="C38" s="93"/>
      <c r="D38" s="93"/>
      <c r="E38" s="93"/>
      <c r="F38" s="93"/>
      <c r="G38" s="93"/>
      <c r="H38" s="93"/>
      <c r="I38" s="67"/>
      <c r="J38" s="67"/>
      <c r="K38" s="94"/>
      <c r="L38" s="95"/>
      <c r="N38" s="12">
        <v>6</v>
      </c>
      <c r="O38" s="27" t="s">
        <v>34</v>
      </c>
      <c r="P38" s="84" t="str">
        <f>$K$5&amp;"-"&amp;$O$5&amp;"-"&amp;'Page 2'!W37</f>
        <v>--52165</v>
      </c>
      <c r="Q38" s="85"/>
      <c r="R38" s="86">
        <f>'Page 2'!W36</f>
        <v>0</v>
      </c>
      <c r="S38" s="87"/>
      <c r="X38" s="34" t="s">
        <v>94</v>
      </c>
      <c r="Y38" s="34"/>
      <c r="Z38" s="34" t="s">
        <v>149</v>
      </c>
    </row>
    <row r="39" spans="1:26" ht="15" customHeight="1">
      <c r="A39" s="45"/>
      <c r="B39" s="93"/>
      <c r="C39" s="93"/>
      <c r="D39" s="93"/>
      <c r="E39" s="93"/>
      <c r="F39" s="93"/>
      <c r="G39" s="93"/>
      <c r="H39" s="93"/>
      <c r="I39" s="67"/>
      <c r="J39" s="67"/>
      <c r="K39" s="94"/>
      <c r="L39" s="95"/>
      <c r="N39" s="12">
        <v>7</v>
      </c>
      <c r="O39" s="27" t="s">
        <v>197</v>
      </c>
      <c r="P39" s="84" t="str">
        <f>$K$5&amp;"-"&amp;$O$5&amp;"-"&amp;H26</f>
        <v>--53305</v>
      </c>
      <c r="Q39" s="85"/>
      <c r="R39" s="86">
        <f>H25</f>
        <v>0</v>
      </c>
      <c r="S39" s="87"/>
      <c r="X39" s="34" t="s">
        <v>95</v>
      </c>
      <c r="Y39" s="34"/>
      <c r="Z39" s="34" t="s">
        <v>150</v>
      </c>
    </row>
    <row r="40" spans="1:26" ht="15" customHeight="1">
      <c r="A40" s="45"/>
      <c r="B40" s="93"/>
      <c r="C40" s="93"/>
      <c r="D40" s="93"/>
      <c r="E40" s="93"/>
      <c r="F40" s="93"/>
      <c r="G40" s="93"/>
      <c r="H40" s="93"/>
      <c r="I40" s="67"/>
      <c r="J40" s="67"/>
      <c r="K40" s="94"/>
      <c r="L40" s="95"/>
      <c r="N40" s="12">
        <v>8</v>
      </c>
      <c r="O40" s="27" t="s">
        <v>25</v>
      </c>
      <c r="P40" s="84">
        <f>IF(I33="","",$K$5&amp;"-"&amp;$O$5&amp;"-"&amp;I33)</f>
      </c>
      <c r="Q40" s="85"/>
      <c r="R40" s="86">
        <f>K33</f>
        <v>0</v>
      </c>
      <c r="S40" s="87"/>
      <c r="X40" s="34" t="s">
        <v>96</v>
      </c>
      <c r="Y40" s="34"/>
      <c r="Z40" s="34" t="s">
        <v>151</v>
      </c>
    </row>
    <row r="41" spans="1:26" ht="15" customHeight="1" thickBot="1">
      <c r="A41" s="46"/>
      <c r="B41" s="66"/>
      <c r="C41" s="66"/>
      <c r="D41" s="66"/>
      <c r="E41" s="66"/>
      <c r="F41" s="66"/>
      <c r="G41" s="66"/>
      <c r="H41" s="66"/>
      <c r="I41" s="67"/>
      <c r="J41" s="67"/>
      <c r="K41" s="68"/>
      <c r="L41" s="69"/>
      <c r="N41" s="12"/>
      <c r="O41" s="27" t="s">
        <v>25</v>
      </c>
      <c r="P41" s="84">
        <f aca="true" t="shared" si="2" ref="P41:P48">IF(I34="","",$K$5&amp;"-"&amp;$O$5&amp;"-"&amp;I34)</f>
      </c>
      <c r="Q41" s="85"/>
      <c r="R41" s="86">
        <f aca="true" t="shared" si="3" ref="R41:R47">K34</f>
        <v>0</v>
      </c>
      <c r="S41" s="87"/>
      <c r="X41" s="34" t="s">
        <v>97</v>
      </c>
      <c r="Y41" s="34"/>
      <c r="Z41" s="34" t="s">
        <v>152</v>
      </c>
    </row>
    <row r="42" spans="1:26" ht="13.5" customHeight="1" thickBot="1">
      <c r="A42" s="26"/>
      <c r="B42" s="26"/>
      <c r="C42" s="26"/>
      <c r="D42" s="26"/>
      <c r="E42" s="26"/>
      <c r="F42" s="26"/>
      <c r="G42" s="26"/>
      <c r="H42" s="26"/>
      <c r="I42" s="62" t="s">
        <v>2</v>
      </c>
      <c r="J42" s="63"/>
      <c r="K42" s="64">
        <f>SUM(K33:K41)</f>
        <v>0</v>
      </c>
      <c r="L42" s="65"/>
      <c r="N42" s="12"/>
      <c r="O42" s="27" t="s">
        <v>25</v>
      </c>
      <c r="P42" s="84">
        <f t="shared" si="2"/>
      </c>
      <c r="Q42" s="85"/>
      <c r="R42" s="86">
        <f t="shared" si="3"/>
        <v>0</v>
      </c>
      <c r="S42" s="87"/>
      <c r="X42" s="34" t="s">
        <v>98</v>
      </c>
      <c r="Y42" s="34"/>
      <c r="Z42" s="34" t="s">
        <v>153</v>
      </c>
    </row>
    <row r="43" spans="14:26" ht="13.5" customHeight="1">
      <c r="N43" s="12"/>
      <c r="O43" s="27" t="s">
        <v>25</v>
      </c>
      <c r="P43" s="84">
        <f t="shared" si="2"/>
      </c>
      <c r="Q43" s="85"/>
      <c r="R43" s="86">
        <f t="shared" si="3"/>
        <v>0</v>
      </c>
      <c r="S43" s="87"/>
      <c r="X43" s="34" t="s">
        <v>99</v>
      </c>
      <c r="Y43" s="34"/>
      <c r="Z43" s="34" t="s">
        <v>154</v>
      </c>
    </row>
    <row r="44" spans="14:26" ht="13.5" customHeight="1">
      <c r="N44" s="12"/>
      <c r="O44" s="27" t="s">
        <v>25</v>
      </c>
      <c r="P44" s="84">
        <f t="shared" si="2"/>
      </c>
      <c r="Q44" s="85"/>
      <c r="R44" s="86">
        <f t="shared" si="3"/>
        <v>0</v>
      </c>
      <c r="S44" s="87"/>
      <c r="X44" s="34" t="s">
        <v>100</v>
      </c>
      <c r="Y44" s="34"/>
      <c r="Z44" s="34" t="s">
        <v>155</v>
      </c>
    </row>
    <row r="45" spans="1:26" ht="13.5" customHeight="1">
      <c r="A45" s="34" t="s">
        <v>30</v>
      </c>
      <c r="N45" s="12"/>
      <c r="O45" s="27" t="s">
        <v>25</v>
      </c>
      <c r="P45" s="84">
        <f t="shared" si="2"/>
      </c>
      <c r="Q45" s="85"/>
      <c r="R45" s="86">
        <f t="shared" si="3"/>
        <v>0</v>
      </c>
      <c r="S45" s="87"/>
      <c r="X45" s="34" t="s">
        <v>101</v>
      </c>
      <c r="Y45" s="34"/>
      <c r="Z45" s="34" t="s">
        <v>156</v>
      </c>
    </row>
    <row r="46" spans="1:26" ht="13.5" customHeight="1">
      <c r="A46" s="34" t="s">
        <v>31</v>
      </c>
      <c r="B46" s="153"/>
      <c r="C46" s="153"/>
      <c r="D46" s="153"/>
      <c r="E46" s="153"/>
      <c r="F46" s="153"/>
      <c r="G46" s="14" t="s">
        <v>5</v>
      </c>
      <c r="H46" s="92">
        <f ca="1">TODAY()</f>
        <v>45331</v>
      </c>
      <c r="I46" s="92"/>
      <c r="J46" s="92"/>
      <c r="N46" s="12"/>
      <c r="O46" s="27" t="s">
        <v>25</v>
      </c>
      <c r="P46" s="84">
        <f t="shared" si="2"/>
      </c>
      <c r="Q46" s="85"/>
      <c r="R46" s="86">
        <f t="shared" si="3"/>
        <v>0</v>
      </c>
      <c r="S46" s="87"/>
      <c r="X46" s="34" t="s">
        <v>102</v>
      </c>
      <c r="Y46" s="34"/>
      <c r="Z46" s="34" t="s">
        <v>157</v>
      </c>
    </row>
    <row r="47" spans="1:26" ht="13.5" customHeight="1">
      <c r="A47" s="34"/>
      <c r="N47" s="12"/>
      <c r="O47" s="27" t="s">
        <v>25</v>
      </c>
      <c r="P47" s="84">
        <f t="shared" si="2"/>
      </c>
      <c r="Q47" s="85"/>
      <c r="R47" s="86">
        <f t="shared" si="3"/>
        <v>0</v>
      </c>
      <c r="S47" s="87"/>
      <c r="X47" s="34" t="s">
        <v>103</v>
      </c>
      <c r="Y47" s="34"/>
      <c r="Z47" s="34" t="s">
        <v>158</v>
      </c>
    </row>
    <row r="48" spans="1:26" ht="13.5" customHeight="1" thickBot="1">
      <c r="A48" s="34"/>
      <c r="N48" s="13"/>
      <c r="O48" s="28" t="s">
        <v>25</v>
      </c>
      <c r="P48" s="88">
        <f t="shared" si="2"/>
      </c>
      <c r="Q48" s="89"/>
      <c r="R48" s="90">
        <f>K41</f>
        <v>0</v>
      </c>
      <c r="S48" s="91"/>
      <c r="X48" s="34" t="s">
        <v>104</v>
      </c>
      <c r="Y48" s="34"/>
      <c r="Z48" s="34" t="s">
        <v>159</v>
      </c>
    </row>
    <row r="49" spans="1:26" ht="13.5" customHeight="1">
      <c r="A49" s="35" t="s">
        <v>29</v>
      </c>
      <c r="B49" s="153"/>
      <c r="C49" s="153"/>
      <c r="D49" s="153"/>
      <c r="E49" s="153"/>
      <c r="F49" s="153"/>
      <c r="G49" s="14" t="s">
        <v>5</v>
      </c>
      <c r="H49" s="92"/>
      <c r="I49" s="92"/>
      <c r="J49" s="92"/>
      <c r="N49" s="29">
        <v>8</v>
      </c>
      <c r="O49" s="30" t="s">
        <v>24</v>
      </c>
      <c r="P49" s="80"/>
      <c r="Q49" s="81"/>
      <c r="R49" s="82">
        <f>SUM(R33:S48)</f>
        <v>0</v>
      </c>
      <c r="S49" s="83"/>
      <c r="X49" s="34" t="s">
        <v>105</v>
      </c>
      <c r="Y49" s="34"/>
      <c r="Z49" s="34" t="s">
        <v>160</v>
      </c>
    </row>
    <row r="50" spans="1:26" ht="13.5" customHeight="1" thickBot="1">
      <c r="A50" s="34"/>
      <c r="M50" s="16"/>
      <c r="N50" s="31">
        <v>9</v>
      </c>
      <c r="O50" s="32" t="s">
        <v>23</v>
      </c>
      <c r="P50" s="78"/>
      <c r="Q50" s="79"/>
      <c r="R50" s="71"/>
      <c r="S50" s="72"/>
      <c r="X50" s="34" t="s">
        <v>106</v>
      </c>
      <c r="Y50" s="34"/>
      <c r="Z50" s="34" t="s">
        <v>161</v>
      </c>
    </row>
    <row r="51" spans="1:26" ht="13.5" customHeight="1" thickBot="1">
      <c r="A51" s="34"/>
      <c r="L51" s="15" t="s">
        <v>43</v>
      </c>
      <c r="M51" s="16"/>
      <c r="N51" s="33">
        <v>10</v>
      </c>
      <c r="O51" s="73" t="s">
        <v>27</v>
      </c>
      <c r="P51" s="74"/>
      <c r="Q51" s="75"/>
      <c r="R51" s="76">
        <f>R49-R50</f>
        <v>0</v>
      </c>
      <c r="S51" s="77"/>
      <c r="X51" s="34" t="s">
        <v>107</v>
      </c>
      <c r="Y51" s="34"/>
      <c r="Z51" s="34" t="s">
        <v>162</v>
      </c>
    </row>
    <row r="52" spans="1:26" ht="13.5" customHeight="1">
      <c r="A52" s="35" t="s">
        <v>7</v>
      </c>
      <c r="B52" s="153"/>
      <c r="C52" s="153"/>
      <c r="D52" s="153"/>
      <c r="E52" s="153"/>
      <c r="F52" s="153"/>
      <c r="G52" s="17" t="s">
        <v>5</v>
      </c>
      <c r="H52" s="153"/>
      <c r="I52" s="153"/>
      <c r="J52" s="153"/>
      <c r="L52" s="15" t="s">
        <v>44</v>
      </c>
      <c r="N52" s="11"/>
      <c r="O52" s="70"/>
      <c r="P52" s="70"/>
      <c r="Q52" s="70"/>
      <c r="R52" s="61"/>
      <c r="S52" s="61"/>
      <c r="X52" s="34" t="s">
        <v>108</v>
      </c>
      <c r="Y52" s="34"/>
      <c r="Z52" s="34" t="s">
        <v>163</v>
      </c>
    </row>
    <row r="53" spans="12:26" ht="12">
      <c r="L53" s="36" t="s">
        <v>52</v>
      </c>
      <c r="M53" s="60"/>
      <c r="N53" s="60"/>
      <c r="O53" s="60"/>
      <c r="P53" s="14" t="s">
        <v>5</v>
      </c>
      <c r="Q53" s="153"/>
      <c r="R53" s="153"/>
      <c r="S53" s="153"/>
      <c r="X53" s="34" t="s">
        <v>109</v>
      </c>
      <c r="Y53" s="34"/>
      <c r="Z53" s="34" t="s">
        <v>164</v>
      </c>
    </row>
    <row r="54" spans="24:26" ht="12">
      <c r="X54" s="34" t="s">
        <v>110</v>
      </c>
      <c r="Y54" s="34"/>
      <c r="Z54" s="34" t="s">
        <v>165</v>
      </c>
    </row>
    <row r="55" spans="24:26" ht="12">
      <c r="X55" s="34" t="s">
        <v>111</v>
      </c>
      <c r="Y55" s="34"/>
      <c r="Z55" s="34" t="s">
        <v>166</v>
      </c>
    </row>
    <row r="56" spans="24:26" ht="12">
      <c r="X56" s="34">
        <v>1025</v>
      </c>
      <c r="Y56" s="34"/>
      <c r="Z56" s="34" t="s">
        <v>167</v>
      </c>
    </row>
    <row r="57" spans="24:26" ht="12">
      <c r="X57" s="34">
        <v>1035</v>
      </c>
      <c r="Y57" s="34"/>
      <c r="Z57" s="34" t="s">
        <v>168</v>
      </c>
    </row>
    <row r="58" spans="24:26" ht="12">
      <c r="X58" s="34">
        <v>1040</v>
      </c>
      <c r="Y58" s="34"/>
      <c r="Z58" s="34" t="s">
        <v>169</v>
      </c>
    </row>
    <row r="59" spans="24:26" ht="12">
      <c r="X59" s="34">
        <v>1043</v>
      </c>
      <c r="Y59" s="34"/>
      <c r="Z59" s="34" t="s">
        <v>170</v>
      </c>
    </row>
    <row r="60" spans="24:26" ht="12">
      <c r="X60" s="34">
        <v>1045</v>
      </c>
      <c r="Y60" s="34"/>
      <c r="Z60" s="34" t="s">
        <v>171</v>
      </c>
    </row>
    <row r="61" spans="24:26" ht="12">
      <c r="X61" s="34">
        <v>1050</v>
      </c>
      <c r="Y61" s="34"/>
      <c r="Z61" s="34" t="s">
        <v>172</v>
      </c>
    </row>
    <row r="62" spans="24:26" ht="12">
      <c r="X62" s="34">
        <v>1055</v>
      </c>
      <c r="Y62" s="34"/>
      <c r="Z62" s="34" t="s">
        <v>173</v>
      </c>
    </row>
    <row r="63" spans="24:26" ht="12">
      <c r="X63" s="34">
        <v>1075</v>
      </c>
      <c r="Y63" s="34"/>
      <c r="Z63" s="34" t="s">
        <v>174</v>
      </c>
    </row>
    <row r="64" spans="24:26" ht="12">
      <c r="X64" s="34">
        <v>1080</v>
      </c>
      <c r="Y64" s="34"/>
      <c r="Z64" s="34" t="s">
        <v>175</v>
      </c>
    </row>
    <row r="65" spans="24:26" ht="12">
      <c r="X65" s="34">
        <v>1085</v>
      </c>
      <c r="Y65" s="34"/>
      <c r="Z65" s="34" t="s">
        <v>176</v>
      </c>
    </row>
    <row r="66" spans="24:26" ht="12">
      <c r="X66" s="34">
        <v>1090</v>
      </c>
      <c r="Y66" s="34"/>
      <c r="Z66" s="34" t="s">
        <v>177</v>
      </c>
    </row>
    <row r="67" spans="24:26" ht="12">
      <c r="X67" s="34">
        <v>1095</v>
      </c>
      <c r="Y67" s="34"/>
      <c r="Z67" s="34" t="s">
        <v>178</v>
      </c>
    </row>
    <row r="68" spans="24:26" ht="12">
      <c r="X68" s="34">
        <v>1100</v>
      </c>
      <c r="Y68" s="34"/>
      <c r="Z68" s="34" t="s">
        <v>179</v>
      </c>
    </row>
    <row r="69" spans="24:26" ht="12">
      <c r="X69" s="34">
        <v>1101</v>
      </c>
      <c r="Y69" s="34"/>
      <c r="Z69" s="34" t="s">
        <v>180</v>
      </c>
    </row>
    <row r="70" spans="24:26" ht="12">
      <c r="X70" s="34">
        <v>1105</v>
      </c>
      <c r="Y70" s="34"/>
      <c r="Z70" s="34" t="s">
        <v>181</v>
      </c>
    </row>
    <row r="71" spans="24:26" ht="12">
      <c r="X71" s="34">
        <v>1115</v>
      </c>
      <c r="Y71" s="34"/>
      <c r="Z71" s="34" t="s">
        <v>182</v>
      </c>
    </row>
    <row r="72" spans="24:26" ht="12">
      <c r="X72" s="34">
        <v>1125</v>
      </c>
      <c r="Y72" s="34"/>
      <c r="Z72" s="34" t="s">
        <v>183</v>
      </c>
    </row>
    <row r="73" spans="24:26" ht="12">
      <c r="X73" s="34">
        <v>1130</v>
      </c>
      <c r="Y73" s="34"/>
      <c r="Z73" s="34" t="s">
        <v>184</v>
      </c>
    </row>
    <row r="74" spans="24:26" ht="12">
      <c r="X74" s="34">
        <v>1135</v>
      </c>
      <c r="Y74" s="34"/>
      <c r="Z74" s="34" t="s">
        <v>185</v>
      </c>
    </row>
    <row r="75" spans="24:26" ht="12">
      <c r="X75" s="34">
        <v>1140</v>
      </c>
      <c r="Y75" s="34"/>
      <c r="Z75" s="34" t="s">
        <v>186</v>
      </c>
    </row>
    <row r="76" spans="24:26" ht="12">
      <c r="X76" s="34">
        <v>1142</v>
      </c>
      <c r="Y76" s="34"/>
      <c r="Z76" s="34" t="s">
        <v>187</v>
      </c>
    </row>
    <row r="77" spans="24:26" ht="12">
      <c r="X77" s="34">
        <v>1145</v>
      </c>
      <c r="Y77" s="34"/>
      <c r="Z77" s="34" t="s">
        <v>188</v>
      </c>
    </row>
    <row r="78" spans="24:26" ht="12">
      <c r="X78" s="34">
        <v>1150</v>
      </c>
      <c r="Y78" s="34"/>
      <c r="Z78" s="34" t="s">
        <v>189</v>
      </c>
    </row>
    <row r="79" spans="24:26" ht="12">
      <c r="X79" s="34">
        <v>1160</v>
      </c>
      <c r="Y79" s="34"/>
      <c r="Z79" s="34" t="s">
        <v>190</v>
      </c>
    </row>
    <row r="80" spans="24:26" ht="12">
      <c r="X80" s="34">
        <v>1170</v>
      </c>
      <c r="Y80" s="34"/>
      <c r="Z80" s="34" t="s">
        <v>191</v>
      </c>
    </row>
    <row r="81" spans="24:26" ht="12">
      <c r="X81" s="34">
        <v>1175</v>
      </c>
      <c r="Y81" s="34"/>
      <c r="Z81" s="34" t="s">
        <v>192</v>
      </c>
    </row>
    <row r="82" spans="24:26" ht="12">
      <c r="X82" s="34">
        <v>1200</v>
      </c>
      <c r="Y82" s="34"/>
      <c r="Z82" s="34" t="s">
        <v>193</v>
      </c>
    </row>
    <row r="83" spans="24:26" ht="12">
      <c r="X83" s="34">
        <v>1210</v>
      </c>
      <c r="Y83" s="34"/>
      <c r="Z83" s="34" t="s">
        <v>194</v>
      </c>
    </row>
    <row r="84" spans="24:26" ht="12">
      <c r="X84" s="34">
        <v>1215</v>
      </c>
      <c r="Y84" s="34"/>
      <c r="Z84" s="34" t="s">
        <v>195</v>
      </c>
    </row>
    <row r="85" spans="24:25" ht="12">
      <c r="X85" s="34">
        <v>1220</v>
      </c>
      <c r="Y85" s="34"/>
    </row>
    <row r="86" spans="24:25" ht="12">
      <c r="X86" s="34">
        <v>1225</v>
      </c>
      <c r="Y86" s="34"/>
    </row>
    <row r="87" spans="24:25" ht="12">
      <c r="X87" s="34">
        <v>1230</v>
      </c>
      <c r="Y87" s="34"/>
    </row>
    <row r="88" spans="24:25" ht="12">
      <c r="X88" s="34">
        <v>1235</v>
      </c>
      <c r="Y88" s="34"/>
    </row>
    <row r="89" spans="24:25" ht="12">
      <c r="X89" s="34">
        <v>1255</v>
      </c>
      <c r="Y89" s="34"/>
    </row>
    <row r="90" spans="24:25" ht="12">
      <c r="X90" s="34">
        <v>1260</v>
      </c>
      <c r="Y90" s="34"/>
    </row>
    <row r="91" spans="24:25" ht="12">
      <c r="X91" s="34">
        <v>1261</v>
      </c>
      <c r="Y91" s="34"/>
    </row>
    <row r="92" spans="24:25" ht="12">
      <c r="X92" s="34">
        <v>1265</v>
      </c>
      <c r="Y92" s="34"/>
    </row>
    <row r="93" spans="24:25" ht="12">
      <c r="X93" s="34">
        <v>1270</v>
      </c>
      <c r="Y93" s="34"/>
    </row>
    <row r="94" spans="24:25" ht="12">
      <c r="X94" s="34">
        <v>1271</v>
      </c>
      <c r="Y94" s="34"/>
    </row>
    <row r="95" spans="24:25" ht="12">
      <c r="X95" s="34">
        <v>1273</v>
      </c>
      <c r="Y95" s="34"/>
    </row>
    <row r="96" spans="24:25" ht="12">
      <c r="X96" s="34">
        <v>1275</v>
      </c>
      <c r="Y96" s="34"/>
    </row>
    <row r="97" spans="24:25" ht="12">
      <c r="X97" s="34">
        <v>1280</v>
      </c>
      <c r="Y97" s="34"/>
    </row>
    <row r="98" spans="24:25" ht="12">
      <c r="X98" s="34">
        <v>1285</v>
      </c>
      <c r="Y98" s="34"/>
    </row>
    <row r="99" spans="24:25" ht="12">
      <c r="X99" s="34">
        <v>1290</v>
      </c>
      <c r="Y99" s="34"/>
    </row>
    <row r="100" spans="24:25" ht="12">
      <c r="X100" s="34">
        <v>1295</v>
      </c>
      <c r="Y100" s="34"/>
    </row>
    <row r="101" spans="24:25" ht="12">
      <c r="X101" s="34">
        <v>1400</v>
      </c>
      <c r="Y101" s="34"/>
    </row>
    <row r="102" spans="24:25" ht="12">
      <c r="X102" s="34">
        <v>1415</v>
      </c>
      <c r="Y102" s="34"/>
    </row>
    <row r="103" spans="24:25" ht="12">
      <c r="X103" s="34">
        <v>1420</v>
      </c>
      <c r="Y103" s="34"/>
    </row>
    <row r="104" spans="24:25" ht="12">
      <c r="X104" s="34">
        <v>1425</v>
      </c>
      <c r="Y104" s="34"/>
    </row>
    <row r="105" spans="24:25" ht="12">
      <c r="X105" s="34">
        <v>1430</v>
      </c>
      <c r="Y105" s="34"/>
    </row>
    <row r="106" ht="12">
      <c r="X106" s="34">
        <v>1431</v>
      </c>
    </row>
  </sheetData>
  <sheetProtection/>
  <mergeCells count="139">
    <mergeCell ref="Q53:S53"/>
    <mergeCell ref="R35:S35"/>
    <mergeCell ref="B37:C37"/>
    <mergeCell ref="D37:H37"/>
    <mergeCell ref="I37:J37"/>
    <mergeCell ref="K37:L37"/>
    <mergeCell ref="P40:Q40"/>
    <mergeCell ref="H52:J52"/>
    <mergeCell ref="B46:F46"/>
    <mergeCell ref="B49:F49"/>
    <mergeCell ref="B52:F52"/>
    <mergeCell ref="P35:Q35"/>
    <mergeCell ref="B35:C35"/>
    <mergeCell ref="D35:H35"/>
    <mergeCell ref="I35:J35"/>
    <mergeCell ref="K35:L35"/>
    <mergeCell ref="P37:Q37"/>
    <mergeCell ref="B38:C38"/>
    <mergeCell ref="D38:H38"/>
    <mergeCell ref="I38:J38"/>
    <mergeCell ref="K38:L38"/>
    <mergeCell ref="D39:H39"/>
    <mergeCell ref="I39:J39"/>
    <mergeCell ref="R37:S37"/>
    <mergeCell ref="A1:Q1"/>
    <mergeCell ref="M4:N4"/>
    <mergeCell ref="A5:E5"/>
    <mergeCell ref="K5:L5"/>
    <mergeCell ref="M5:N5"/>
    <mergeCell ref="A4:E4"/>
    <mergeCell ref="H4:J4"/>
    <mergeCell ref="H5:J5"/>
    <mergeCell ref="F4:G4"/>
    <mergeCell ref="F5:G5"/>
    <mergeCell ref="K4:L4"/>
    <mergeCell ref="A2:S3"/>
    <mergeCell ref="O4:S4"/>
    <mergeCell ref="O5:S5"/>
    <mergeCell ref="N13:S13"/>
    <mergeCell ref="N14:S14"/>
    <mergeCell ref="N15:S15"/>
    <mergeCell ref="N16:S16"/>
    <mergeCell ref="A7:S7"/>
    <mergeCell ref="M8:M10"/>
    <mergeCell ref="N8:S10"/>
    <mergeCell ref="N17:S17"/>
    <mergeCell ref="N18:S18"/>
    <mergeCell ref="J8:J10"/>
    <mergeCell ref="K8:K10"/>
    <mergeCell ref="L8:L10"/>
    <mergeCell ref="N11:S11"/>
    <mergeCell ref="N12:S12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B36:C36"/>
    <mergeCell ref="D36:H36"/>
    <mergeCell ref="I36:J36"/>
    <mergeCell ref="K36:L36"/>
    <mergeCell ref="R33:S33"/>
    <mergeCell ref="B34:C34"/>
    <mergeCell ref="D34:H34"/>
    <mergeCell ref="I34:J34"/>
    <mergeCell ref="K34:L34"/>
    <mergeCell ref="P36:Q36"/>
    <mergeCell ref="R36:S36"/>
    <mergeCell ref="B33:C33"/>
    <mergeCell ref="D33:H33"/>
    <mergeCell ref="I33:J33"/>
    <mergeCell ref="K33:L33"/>
    <mergeCell ref="P33:Q33"/>
    <mergeCell ref="P34:Q34"/>
    <mergeCell ref="R34:S34"/>
    <mergeCell ref="N19:S19"/>
    <mergeCell ref="N30:S30"/>
    <mergeCell ref="A30:L30"/>
    <mergeCell ref="N24:S24"/>
    <mergeCell ref="A27:S28"/>
    <mergeCell ref="N31:O32"/>
    <mergeCell ref="P31:Q32"/>
    <mergeCell ref="R31:S32"/>
    <mergeCell ref="N20:S20"/>
    <mergeCell ref="N21:S21"/>
    <mergeCell ref="N22:S22"/>
    <mergeCell ref="N23:S23"/>
    <mergeCell ref="A31:A32"/>
    <mergeCell ref="B31:C32"/>
    <mergeCell ref="D31:H32"/>
    <mergeCell ref="I31:J32"/>
    <mergeCell ref="K31:L32"/>
    <mergeCell ref="P44:Q44"/>
    <mergeCell ref="R44:S44"/>
    <mergeCell ref="B40:C40"/>
    <mergeCell ref="D40:H40"/>
    <mergeCell ref="I40:J40"/>
    <mergeCell ref="K40:L40"/>
    <mergeCell ref="B39:C39"/>
    <mergeCell ref="P38:Q38"/>
    <mergeCell ref="R38:S38"/>
    <mergeCell ref="P41:Q41"/>
    <mergeCell ref="R41:S41"/>
    <mergeCell ref="P42:Q42"/>
    <mergeCell ref="R42:S42"/>
    <mergeCell ref="K39:L39"/>
    <mergeCell ref="P43:Q43"/>
    <mergeCell ref="R43:S43"/>
    <mergeCell ref="R40:S40"/>
    <mergeCell ref="P39:Q39"/>
    <mergeCell ref="R39:S39"/>
    <mergeCell ref="R52:S52"/>
    <mergeCell ref="I42:J42"/>
    <mergeCell ref="K42:L42"/>
    <mergeCell ref="B41:C41"/>
    <mergeCell ref="D41:H41"/>
    <mergeCell ref="I41:J41"/>
    <mergeCell ref="K41:L41"/>
    <mergeCell ref="O52:Q52"/>
    <mergeCell ref="R50:S50"/>
    <mergeCell ref="O51:Q51"/>
    <mergeCell ref="R51:S51"/>
    <mergeCell ref="P50:Q50"/>
    <mergeCell ref="P49:Q49"/>
    <mergeCell ref="R49:S49"/>
    <mergeCell ref="P46:Q46"/>
    <mergeCell ref="R46:S46"/>
    <mergeCell ref="P47:Q47"/>
    <mergeCell ref="R47:S47"/>
    <mergeCell ref="P48:Q48"/>
    <mergeCell ref="R48:S48"/>
    <mergeCell ref="P45:Q45"/>
    <mergeCell ref="R45:S45"/>
    <mergeCell ref="H46:J46"/>
    <mergeCell ref="H49:J49"/>
  </mergeCells>
  <dataValidations count="3">
    <dataValidation type="list" allowBlank="1" showInputMessage="1" showErrorMessage="1" sqref="O5:S5">
      <formula1>$Y$7:$Y$15</formula1>
    </dataValidation>
    <dataValidation type="list" allowBlank="1" showInputMessage="1" showErrorMessage="1" sqref="K5:L5">
      <formula1>$X$7:$X$106</formula1>
    </dataValidation>
    <dataValidation type="list" allowBlank="1" showInputMessage="1" showErrorMessage="1" sqref="I33:J41">
      <formula1>$Z$7:$Z$84</formula1>
    </dataValidation>
  </dataValidations>
  <printOptions horizontalCentered="1" verticalCentered="1"/>
  <pageMargins left="0.17" right="0.17" top="0.1" bottom="0.25" header="0" footer="0"/>
  <pageSetup horizontalDpi="300" verticalDpi="3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46"/>
  <sheetViews>
    <sheetView showGridLines="0" view="pageBreakPreview" zoomScaleSheetLayoutView="100" zoomScalePageLayoutView="0" workbookViewId="0" topLeftCell="A5">
      <selection activeCell="H40" sqref="H40:J40"/>
    </sheetView>
  </sheetViews>
  <sheetFormatPr defaultColWidth="9.140625" defaultRowHeight="12.75"/>
  <cols>
    <col min="1" max="1" width="9.28125" style="1" customWidth="1"/>
    <col min="2" max="2" width="7.7109375" style="1" customWidth="1"/>
    <col min="3" max="3" width="10.57421875" style="1" customWidth="1"/>
    <col min="4" max="4" width="14.00390625" style="1" bestFit="1" customWidth="1"/>
    <col min="5" max="5" width="7.7109375" style="1" customWidth="1"/>
    <col min="6" max="6" width="12.00390625" style="1" customWidth="1"/>
    <col min="7" max="8" width="2.57421875" style="1" customWidth="1"/>
    <col min="9" max="9" width="0.5625" style="1" customWidth="1"/>
    <col min="10" max="10" width="10.7109375" style="1" customWidth="1"/>
    <col min="11" max="11" width="0.5625" style="1" customWidth="1"/>
    <col min="12" max="12" width="10.7109375" style="1" customWidth="1"/>
    <col min="13" max="14" width="4.7109375" style="1" customWidth="1"/>
    <col min="15" max="16" width="6.7109375" style="1" customWidth="1"/>
    <col min="17" max="17" width="0.5625" style="1" customWidth="1"/>
    <col min="18" max="18" width="11.7109375" style="1" customWidth="1"/>
    <col min="19" max="19" width="0.5625" style="1" customWidth="1"/>
    <col min="20" max="20" width="10.28125" style="1" customWidth="1"/>
    <col min="21" max="21" width="0.5625" style="1" customWidth="1"/>
    <col min="22" max="22" width="6.7109375" style="1" customWidth="1"/>
    <col min="23" max="23" width="8.421875" style="1" customWidth="1"/>
    <col min="24" max="25" width="6.7109375" style="1" customWidth="1"/>
    <col min="26" max="16384" width="9.140625" style="1" customWidth="1"/>
  </cols>
  <sheetData>
    <row r="1" spans="1:8" s="26" customFormat="1" ht="24.75" customHeight="1">
      <c r="A1" s="220" t="s">
        <v>38</v>
      </c>
      <c r="B1" s="220"/>
      <c r="C1" s="220"/>
      <c r="D1" s="23" t="s">
        <v>47</v>
      </c>
      <c r="E1" s="23" t="s">
        <v>48</v>
      </c>
      <c r="F1" s="23" t="s">
        <v>49</v>
      </c>
      <c r="G1" s="11"/>
      <c r="H1" s="11"/>
    </row>
    <row r="2" spans="1:6" s="11" customFormat="1" ht="24.75" customHeight="1">
      <c r="A2" s="127">
        <f>'Page 1'!A5</f>
        <v>0</v>
      </c>
      <c r="B2" s="127"/>
      <c r="C2" s="127"/>
      <c r="D2" s="58">
        <f>'Page 1'!K5</f>
        <v>0</v>
      </c>
      <c r="E2" s="23"/>
      <c r="F2" s="23">
        <f>'Page 1'!O5</f>
        <v>0</v>
      </c>
    </row>
    <row r="3" spans="1:8" ht="12.75">
      <c r="A3" s="25" t="s">
        <v>56</v>
      </c>
      <c r="B3" s="225"/>
      <c r="C3" s="226"/>
      <c r="D3" s="226"/>
      <c r="E3" s="226"/>
      <c r="F3" s="227"/>
      <c r="G3" s="24"/>
      <c r="H3" s="24"/>
    </row>
    <row r="4" spans="1:21" ht="12.75" thickBot="1">
      <c r="A4" s="2"/>
      <c r="B4" s="2"/>
      <c r="C4" s="3"/>
      <c r="D4" s="4"/>
      <c r="E4" s="5"/>
      <c r="F4" s="5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5" ht="13.5" thickBot="1">
      <c r="A5" s="97" t="s">
        <v>37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</row>
    <row r="6" spans="1:25" ht="12.75">
      <c r="A6" s="196" t="s">
        <v>1</v>
      </c>
      <c r="B6" s="198" t="s">
        <v>15</v>
      </c>
      <c r="C6" s="199"/>
      <c r="D6" s="80" t="s">
        <v>16</v>
      </c>
      <c r="E6" s="232"/>
      <c r="F6" s="232"/>
      <c r="G6" s="232"/>
      <c r="H6" s="232"/>
      <c r="I6" s="232"/>
      <c r="J6" s="232"/>
      <c r="K6" s="232"/>
      <c r="L6" s="81"/>
      <c r="M6" s="228" t="s">
        <v>63</v>
      </c>
      <c r="N6" s="228"/>
      <c r="O6" s="228"/>
      <c r="P6" s="228"/>
      <c r="Q6" s="228"/>
      <c r="R6" s="228"/>
      <c r="S6" s="228"/>
      <c r="T6" s="228"/>
      <c r="U6" s="229"/>
      <c r="V6" s="198" t="s">
        <v>17</v>
      </c>
      <c r="W6" s="199"/>
      <c r="X6" s="198" t="s">
        <v>18</v>
      </c>
      <c r="Y6" s="202"/>
    </row>
    <row r="7" spans="1:25" s="7" customFormat="1" ht="13.5" thickBot="1">
      <c r="A7" s="197"/>
      <c r="B7" s="200"/>
      <c r="C7" s="201"/>
      <c r="D7" s="221" t="s">
        <v>38</v>
      </c>
      <c r="E7" s="222"/>
      <c r="F7" s="222"/>
      <c r="G7" s="223"/>
      <c r="H7" s="221" t="s">
        <v>39</v>
      </c>
      <c r="I7" s="222"/>
      <c r="J7" s="222"/>
      <c r="K7" s="222"/>
      <c r="L7" s="223"/>
      <c r="M7" s="230"/>
      <c r="N7" s="230"/>
      <c r="O7" s="230"/>
      <c r="P7" s="230"/>
      <c r="Q7" s="230"/>
      <c r="R7" s="230"/>
      <c r="S7" s="230"/>
      <c r="T7" s="230"/>
      <c r="U7" s="231"/>
      <c r="V7" s="200"/>
      <c r="W7" s="201"/>
      <c r="X7" s="200"/>
      <c r="Y7" s="203"/>
    </row>
    <row r="8" spans="1:25" s="19" customFormat="1" ht="33.75" customHeight="1">
      <c r="A8" s="21"/>
      <c r="B8" s="193"/>
      <c r="C8" s="193"/>
      <c r="D8" s="224"/>
      <c r="E8" s="224"/>
      <c r="F8" s="224"/>
      <c r="G8" s="224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208"/>
      <c r="W8" s="208"/>
      <c r="X8" s="208"/>
      <c r="Y8" s="215"/>
    </row>
    <row r="9" spans="1:25" s="19" customFormat="1" ht="33.75" customHeight="1">
      <c r="A9" s="22"/>
      <c r="B9" s="191"/>
      <c r="C9" s="191"/>
      <c r="D9" s="192"/>
      <c r="E9" s="192"/>
      <c r="F9" s="192"/>
      <c r="G9" s="192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4"/>
      <c r="W9" s="194"/>
      <c r="X9" s="194"/>
      <c r="Y9" s="195"/>
    </row>
    <row r="10" spans="1:25" s="19" customFormat="1" ht="33.75" customHeight="1">
      <c r="A10" s="22"/>
      <c r="B10" s="191"/>
      <c r="C10" s="191"/>
      <c r="D10" s="192"/>
      <c r="E10" s="192"/>
      <c r="F10" s="192"/>
      <c r="G10" s="192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4"/>
      <c r="W10" s="194"/>
      <c r="X10" s="194"/>
      <c r="Y10" s="195"/>
    </row>
    <row r="11" spans="1:25" s="19" customFormat="1" ht="33.75" customHeight="1">
      <c r="A11" s="22"/>
      <c r="B11" s="191"/>
      <c r="C11" s="191"/>
      <c r="D11" s="192"/>
      <c r="E11" s="192"/>
      <c r="F11" s="192"/>
      <c r="G11" s="192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4"/>
      <c r="W11" s="194"/>
      <c r="X11" s="194"/>
      <c r="Y11" s="195"/>
    </row>
    <row r="12" spans="1:25" s="19" customFormat="1" ht="33.75" customHeight="1">
      <c r="A12" s="22"/>
      <c r="B12" s="191"/>
      <c r="C12" s="191"/>
      <c r="D12" s="192"/>
      <c r="E12" s="192"/>
      <c r="F12" s="192"/>
      <c r="G12" s="192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4"/>
      <c r="W12" s="194"/>
      <c r="X12" s="194"/>
      <c r="Y12" s="195"/>
    </row>
    <row r="13" spans="1:25" s="19" customFormat="1" ht="33.75" customHeight="1" thickBot="1">
      <c r="A13" s="22"/>
      <c r="B13" s="191"/>
      <c r="C13" s="191"/>
      <c r="D13" s="192"/>
      <c r="E13" s="192"/>
      <c r="F13" s="192"/>
      <c r="G13" s="192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4"/>
      <c r="W13" s="194"/>
      <c r="X13" s="194"/>
      <c r="Y13" s="195"/>
    </row>
    <row r="14" spans="18:25" ht="13.5" thickBot="1">
      <c r="R14" s="20"/>
      <c r="S14" s="154" t="s">
        <v>2</v>
      </c>
      <c r="T14" s="155"/>
      <c r="U14" s="156"/>
      <c r="V14" s="204">
        <f>SUM(V8:W13)</f>
        <v>0</v>
      </c>
      <c r="W14" s="205"/>
      <c r="X14" s="206">
        <f>SUM(X8:Y13)</f>
        <v>0</v>
      </c>
      <c r="Y14" s="207"/>
    </row>
    <row r="15" spans="19:25" ht="13.5" thickBot="1">
      <c r="S15" s="8"/>
      <c r="T15" s="37" t="s">
        <v>28</v>
      </c>
      <c r="U15" s="38"/>
      <c r="V15" s="218">
        <v>52050</v>
      </c>
      <c r="W15" s="219"/>
      <c r="X15" s="216">
        <v>52050</v>
      </c>
      <c r="Y15" s="217"/>
    </row>
    <row r="16" spans="20:25" ht="12.75">
      <c r="T16" s="9"/>
      <c r="V16" s="10"/>
      <c r="W16" s="10"/>
      <c r="X16" s="10"/>
      <c r="Y16" s="10"/>
    </row>
    <row r="17" ht="7.5" customHeight="1" thickBot="1"/>
    <row r="18" spans="1:25" ht="13.5" thickBot="1">
      <c r="A18" s="97" t="s">
        <v>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9"/>
    </row>
    <row r="19" spans="1:25" ht="12.75" customHeight="1">
      <c r="A19" s="209" t="s">
        <v>1</v>
      </c>
      <c r="B19" s="210"/>
      <c r="C19" s="210"/>
      <c r="D19" s="211"/>
      <c r="E19" s="212" t="s">
        <v>10</v>
      </c>
      <c r="F19" s="210"/>
      <c r="G19" s="210"/>
      <c r="H19" s="210"/>
      <c r="I19" s="210"/>
      <c r="J19" s="210"/>
      <c r="K19" s="210"/>
      <c r="L19" s="210"/>
      <c r="M19" s="211"/>
      <c r="N19" s="213" t="s">
        <v>11</v>
      </c>
      <c r="O19" s="213"/>
      <c r="P19" s="213"/>
      <c r="Q19" s="213"/>
      <c r="R19" s="213"/>
      <c r="S19" s="213"/>
      <c r="T19" s="213"/>
      <c r="U19" s="213"/>
      <c r="V19" s="213"/>
      <c r="W19" s="213" t="s">
        <v>33</v>
      </c>
      <c r="X19" s="213"/>
      <c r="Y19" s="214"/>
    </row>
    <row r="20" spans="1:25" s="11" customFormat="1" ht="15.75" customHeight="1">
      <c r="A20" s="179"/>
      <c r="B20" s="180"/>
      <c r="C20" s="180"/>
      <c r="D20" s="181"/>
      <c r="E20" s="173"/>
      <c r="F20" s="174"/>
      <c r="G20" s="174"/>
      <c r="H20" s="174"/>
      <c r="I20" s="174"/>
      <c r="J20" s="174"/>
      <c r="K20" s="174"/>
      <c r="L20" s="174"/>
      <c r="M20" s="175"/>
      <c r="N20" s="173"/>
      <c r="O20" s="174"/>
      <c r="P20" s="174"/>
      <c r="Q20" s="174"/>
      <c r="R20" s="174"/>
      <c r="S20" s="174"/>
      <c r="T20" s="174"/>
      <c r="U20" s="174"/>
      <c r="V20" s="175"/>
      <c r="W20" s="176"/>
      <c r="X20" s="177"/>
      <c r="Y20" s="178"/>
    </row>
    <row r="21" spans="1:25" s="11" customFormat="1" ht="15" customHeight="1">
      <c r="A21" s="179"/>
      <c r="B21" s="180"/>
      <c r="C21" s="180"/>
      <c r="D21" s="181"/>
      <c r="E21" s="173"/>
      <c r="F21" s="174"/>
      <c r="G21" s="174"/>
      <c r="H21" s="174"/>
      <c r="I21" s="174"/>
      <c r="J21" s="174"/>
      <c r="K21" s="174"/>
      <c r="L21" s="174"/>
      <c r="M21" s="175"/>
      <c r="N21" s="173"/>
      <c r="O21" s="174"/>
      <c r="P21" s="174"/>
      <c r="Q21" s="174"/>
      <c r="R21" s="174"/>
      <c r="S21" s="174"/>
      <c r="T21" s="174"/>
      <c r="U21" s="174"/>
      <c r="V21" s="175"/>
      <c r="W21" s="176"/>
      <c r="X21" s="177"/>
      <c r="Y21" s="178"/>
    </row>
    <row r="22" spans="1:25" ht="15" customHeight="1">
      <c r="A22" s="179"/>
      <c r="B22" s="180"/>
      <c r="C22" s="180"/>
      <c r="D22" s="181"/>
      <c r="E22" s="173"/>
      <c r="F22" s="174"/>
      <c r="G22" s="174"/>
      <c r="H22" s="174"/>
      <c r="I22" s="174"/>
      <c r="J22" s="174"/>
      <c r="K22" s="174"/>
      <c r="L22" s="174"/>
      <c r="M22" s="175"/>
      <c r="N22" s="173"/>
      <c r="O22" s="174"/>
      <c r="P22" s="174"/>
      <c r="Q22" s="174"/>
      <c r="R22" s="174"/>
      <c r="S22" s="174"/>
      <c r="T22" s="174"/>
      <c r="U22" s="174"/>
      <c r="V22" s="175"/>
      <c r="W22" s="176"/>
      <c r="X22" s="177"/>
      <c r="Y22" s="178"/>
    </row>
    <row r="23" spans="1:25" ht="15" customHeight="1">
      <c r="A23" s="179"/>
      <c r="B23" s="180"/>
      <c r="C23" s="180"/>
      <c r="D23" s="181"/>
      <c r="E23" s="173"/>
      <c r="F23" s="174"/>
      <c r="G23" s="174"/>
      <c r="H23" s="174"/>
      <c r="I23" s="174"/>
      <c r="J23" s="174"/>
      <c r="K23" s="174"/>
      <c r="L23" s="174"/>
      <c r="M23" s="175"/>
      <c r="N23" s="173"/>
      <c r="O23" s="174"/>
      <c r="P23" s="174"/>
      <c r="Q23" s="174"/>
      <c r="R23" s="174"/>
      <c r="S23" s="174"/>
      <c r="T23" s="174"/>
      <c r="U23" s="174"/>
      <c r="V23" s="175"/>
      <c r="W23" s="176"/>
      <c r="X23" s="177"/>
      <c r="Y23" s="178"/>
    </row>
    <row r="24" spans="1:25" ht="15" customHeight="1">
      <c r="A24" s="179"/>
      <c r="B24" s="180"/>
      <c r="C24" s="180"/>
      <c r="D24" s="181"/>
      <c r="E24" s="173"/>
      <c r="F24" s="174"/>
      <c r="G24" s="174"/>
      <c r="H24" s="174"/>
      <c r="I24" s="174"/>
      <c r="J24" s="174"/>
      <c r="K24" s="174"/>
      <c r="L24" s="174"/>
      <c r="M24" s="175"/>
      <c r="N24" s="173"/>
      <c r="O24" s="174"/>
      <c r="P24" s="174"/>
      <c r="Q24" s="174"/>
      <c r="R24" s="174"/>
      <c r="S24" s="174"/>
      <c r="T24" s="174"/>
      <c r="U24" s="174"/>
      <c r="V24" s="175"/>
      <c r="W24" s="176"/>
      <c r="X24" s="177"/>
      <c r="Y24" s="178"/>
    </row>
    <row r="25" spans="1:25" ht="15" customHeight="1">
      <c r="A25" s="179"/>
      <c r="B25" s="180"/>
      <c r="C25" s="180"/>
      <c r="D25" s="181"/>
      <c r="E25" s="173"/>
      <c r="F25" s="174"/>
      <c r="G25" s="174"/>
      <c r="H25" s="174"/>
      <c r="I25" s="174"/>
      <c r="J25" s="174"/>
      <c r="K25" s="174"/>
      <c r="L25" s="174"/>
      <c r="M25" s="175"/>
      <c r="N25" s="173"/>
      <c r="O25" s="174"/>
      <c r="P25" s="174"/>
      <c r="Q25" s="174"/>
      <c r="R25" s="174"/>
      <c r="S25" s="174"/>
      <c r="T25" s="174"/>
      <c r="U25" s="174"/>
      <c r="V25" s="175"/>
      <c r="W25" s="176"/>
      <c r="X25" s="177"/>
      <c r="Y25" s="178"/>
    </row>
    <row r="26" spans="1:25" ht="15" customHeight="1">
      <c r="A26" s="179"/>
      <c r="B26" s="180"/>
      <c r="C26" s="180"/>
      <c r="D26" s="181"/>
      <c r="E26" s="173"/>
      <c r="F26" s="174"/>
      <c r="G26" s="174"/>
      <c r="H26" s="174"/>
      <c r="I26" s="174"/>
      <c r="J26" s="174"/>
      <c r="K26" s="174"/>
      <c r="L26" s="174"/>
      <c r="M26" s="175"/>
      <c r="N26" s="173"/>
      <c r="O26" s="174"/>
      <c r="P26" s="174"/>
      <c r="Q26" s="174"/>
      <c r="R26" s="174"/>
      <c r="S26" s="174"/>
      <c r="T26" s="174"/>
      <c r="U26" s="174"/>
      <c r="V26" s="175"/>
      <c r="W26" s="176"/>
      <c r="X26" s="177"/>
      <c r="Y26" s="178"/>
    </row>
    <row r="27" spans="1:25" ht="15" customHeight="1">
      <c r="A27" s="179"/>
      <c r="B27" s="180"/>
      <c r="C27" s="180"/>
      <c r="D27" s="181"/>
      <c r="E27" s="173"/>
      <c r="F27" s="174"/>
      <c r="G27" s="174"/>
      <c r="H27" s="174"/>
      <c r="I27" s="174"/>
      <c r="J27" s="174"/>
      <c r="K27" s="174"/>
      <c r="L27" s="174"/>
      <c r="M27" s="175"/>
      <c r="N27" s="173"/>
      <c r="O27" s="174"/>
      <c r="P27" s="174"/>
      <c r="Q27" s="174"/>
      <c r="R27" s="174"/>
      <c r="S27" s="174"/>
      <c r="T27" s="174"/>
      <c r="U27" s="174"/>
      <c r="V27" s="175"/>
      <c r="W27" s="176"/>
      <c r="X27" s="177"/>
      <c r="Y27" s="178"/>
    </row>
    <row r="28" spans="1:25" ht="15" customHeight="1">
      <c r="A28" s="179"/>
      <c r="B28" s="180"/>
      <c r="C28" s="180"/>
      <c r="D28" s="181"/>
      <c r="E28" s="173"/>
      <c r="F28" s="174"/>
      <c r="G28" s="174"/>
      <c r="H28" s="174"/>
      <c r="I28" s="174"/>
      <c r="J28" s="174"/>
      <c r="K28" s="174"/>
      <c r="L28" s="174"/>
      <c r="M28" s="175"/>
      <c r="N28" s="173"/>
      <c r="O28" s="174"/>
      <c r="P28" s="174"/>
      <c r="Q28" s="174"/>
      <c r="R28" s="174"/>
      <c r="S28" s="174"/>
      <c r="T28" s="174"/>
      <c r="U28" s="174"/>
      <c r="V28" s="175"/>
      <c r="W28" s="176"/>
      <c r="X28" s="177"/>
      <c r="Y28" s="178"/>
    </row>
    <row r="29" spans="1:25" ht="15" customHeight="1">
      <c r="A29" s="179"/>
      <c r="B29" s="180"/>
      <c r="C29" s="180"/>
      <c r="D29" s="181"/>
      <c r="E29" s="173"/>
      <c r="F29" s="174"/>
      <c r="G29" s="174"/>
      <c r="H29" s="174"/>
      <c r="I29" s="174"/>
      <c r="J29" s="174"/>
      <c r="K29" s="174"/>
      <c r="L29" s="174"/>
      <c r="M29" s="175"/>
      <c r="N29" s="173"/>
      <c r="O29" s="174"/>
      <c r="P29" s="174"/>
      <c r="Q29" s="174"/>
      <c r="R29" s="174"/>
      <c r="S29" s="174"/>
      <c r="T29" s="174"/>
      <c r="U29" s="174"/>
      <c r="V29" s="175"/>
      <c r="W29" s="176"/>
      <c r="X29" s="177"/>
      <c r="Y29" s="178"/>
    </row>
    <row r="30" spans="1:25" ht="13.5" customHeight="1">
      <c r="A30" s="179"/>
      <c r="B30" s="180"/>
      <c r="C30" s="180"/>
      <c r="D30" s="181"/>
      <c r="E30" s="173"/>
      <c r="F30" s="174"/>
      <c r="G30" s="174"/>
      <c r="H30" s="174"/>
      <c r="I30" s="174"/>
      <c r="J30" s="174"/>
      <c r="K30" s="174"/>
      <c r="L30" s="174"/>
      <c r="M30" s="175"/>
      <c r="N30" s="173"/>
      <c r="O30" s="174"/>
      <c r="P30" s="174"/>
      <c r="Q30" s="174"/>
      <c r="R30" s="174"/>
      <c r="S30" s="174"/>
      <c r="T30" s="174"/>
      <c r="U30" s="174"/>
      <c r="V30" s="175"/>
      <c r="W30" s="176"/>
      <c r="X30" s="177"/>
      <c r="Y30" s="178"/>
    </row>
    <row r="31" spans="1:25" ht="13.5" customHeight="1">
      <c r="A31" s="179"/>
      <c r="B31" s="180"/>
      <c r="C31" s="180"/>
      <c r="D31" s="181"/>
      <c r="E31" s="173"/>
      <c r="F31" s="174"/>
      <c r="G31" s="174"/>
      <c r="H31" s="174"/>
      <c r="I31" s="174"/>
      <c r="J31" s="174"/>
      <c r="K31" s="174"/>
      <c r="L31" s="174"/>
      <c r="M31" s="175"/>
      <c r="N31" s="173"/>
      <c r="O31" s="174"/>
      <c r="P31" s="174"/>
      <c r="Q31" s="174"/>
      <c r="R31" s="174"/>
      <c r="S31" s="174"/>
      <c r="T31" s="174"/>
      <c r="U31" s="174"/>
      <c r="V31" s="175"/>
      <c r="W31" s="176"/>
      <c r="X31" s="177"/>
      <c r="Y31" s="178"/>
    </row>
    <row r="32" spans="1:25" ht="13.5" customHeight="1">
      <c r="A32" s="179"/>
      <c r="B32" s="180"/>
      <c r="C32" s="180"/>
      <c r="D32" s="181"/>
      <c r="E32" s="173"/>
      <c r="F32" s="174"/>
      <c r="G32" s="174"/>
      <c r="H32" s="174"/>
      <c r="I32" s="174"/>
      <c r="J32" s="174"/>
      <c r="K32" s="174"/>
      <c r="L32" s="174"/>
      <c r="M32" s="175"/>
      <c r="N32" s="173"/>
      <c r="O32" s="174"/>
      <c r="P32" s="174"/>
      <c r="Q32" s="174"/>
      <c r="R32" s="174"/>
      <c r="S32" s="174"/>
      <c r="T32" s="174"/>
      <c r="U32" s="174"/>
      <c r="V32" s="175"/>
      <c r="W32" s="176"/>
      <c r="X32" s="177"/>
      <c r="Y32" s="178"/>
    </row>
    <row r="33" spans="1:25" ht="13.5" customHeight="1" thickBot="1">
      <c r="A33" s="182"/>
      <c r="B33" s="183"/>
      <c r="C33" s="183"/>
      <c r="D33" s="184"/>
      <c r="E33" s="185"/>
      <c r="F33" s="186"/>
      <c r="G33" s="186"/>
      <c r="H33" s="186"/>
      <c r="I33" s="186"/>
      <c r="J33" s="186"/>
      <c r="K33" s="186"/>
      <c r="L33" s="186"/>
      <c r="M33" s="187"/>
      <c r="N33" s="185"/>
      <c r="O33" s="186"/>
      <c r="P33" s="186"/>
      <c r="Q33" s="186"/>
      <c r="R33" s="186"/>
      <c r="S33" s="186"/>
      <c r="T33" s="186"/>
      <c r="U33" s="186"/>
      <c r="V33" s="187"/>
      <c r="W33" s="188"/>
      <c r="X33" s="189"/>
      <c r="Y33" s="190"/>
    </row>
    <row r="34" spans="2:25" ht="13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7" t="s">
        <v>12</v>
      </c>
      <c r="S34" s="158"/>
      <c r="T34" s="158"/>
      <c r="U34" s="158"/>
      <c r="V34" s="158"/>
      <c r="W34" s="159">
        <f>SUM(W20:Y33)</f>
        <v>0</v>
      </c>
      <c r="X34" s="160"/>
      <c r="Y34" s="161"/>
    </row>
    <row r="35" spans="2:25" ht="13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62" t="s">
        <v>13</v>
      </c>
      <c r="S35" s="163"/>
      <c r="T35" s="163"/>
      <c r="U35" s="163"/>
      <c r="V35" s="163"/>
      <c r="W35" s="164"/>
      <c r="X35" s="165"/>
      <c r="Y35" s="166"/>
    </row>
    <row r="36" spans="2:25" ht="13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67" t="s">
        <v>14</v>
      </c>
      <c r="S36" s="168"/>
      <c r="T36" s="168"/>
      <c r="U36" s="168"/>
      <c r="V36" s="168"/>
      <c r="W36" s="169">
        <f>W34*W35</f>
        <v>0</v>
      </c>
      <c r="X36" s="169"/>
      <c r="Y36" s="170"/>
    </row>
    <row r="37" spans="18:25" ht="13.5" customHeight="1" thickBot="1">
      <c r="R37" s="171" t="s">
        <v>6</v>
      </c>
      <c r="S37" s="172"/>
      <c r="T37" s="172"/>
      <c r="U37" s="172"/>
      <c r="V37" s="172"/>
      <c r="W37" s="129">
        <v>52165</v>
      </c>
      <c r="X37" s="129"/>
      <c r="Y37" s="130"/>
    </row>
    <row r="38" spans="11:13" ht="12">
      <c r="K38" s="16"/>
      <c r="L38" s="16"/>
      <c r="M38" s="16"/>
    </row>
    <row r="39" ht="12">
      <c r="A39" s="34" t="s">
        <v>30</v>
      </c>
    </row>
    <row r="40" spans="1:25" s="7" customFormat="1" ht="12.75">
      <c r="A40" s="34" t="s">
        <v>31</v>
      </c>
      <c r="B40" s="153"/>
      <c r="C40" s="153"/>
      <c r="D40" s="153"/>
      <c r="E40" s="153"/>
      <c r="F40" s="153"/>
      <c r="G40" s="14" t="s">
        <v>5</v>
      </c>
      <c r="H40" s="92">
        <f ca="1">TODAY()</f>
        <v>45331</v>
      </c>
      <c r="I40" s="92"/>
      <c r="J40" s="9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2">
      <c r="A41" s="34"/>
    </row>
    <row r="42" ht="12">
      <c r="A42" s="34"/>
    </row>
    <row r="43" spans="1:10" ht="12">
      <c r="A43" s="35" t="s">
        <v>29</v>
      </c>
      <c r="B43" s="153"/>
      <c r="C43" s="153"/>
      <c r="D43" s="153"/>
      <c r="E43" s="153"/>
      <c r="F43" s="153"/>
      <c r="G43" s="14" t="s">
        <v>5</v>
      </c>
      <c r="H43" s="92"/>
      <c r="I43" s="92"/>
      <c r="J43" s="92"/>
    </row>
    <row r="44" ht="12">
      <c r="A44" s="34"/>
    </row>
    <row r="45" ht="12">
      <c r="A45" s="34"/>
    </row>
    <row r="46" spans="1:10" ht="12">
      <c r="A46" s="35" t="s">
        <v>7</v>
      </c>
      <c r="B46" s="153"/>
      <c r="C46" s="153"/>
      <c r="D46" s="153"/>
      <c r="E46" s="153"/>
      <c r="F46" s="153"/>
      <c r="G46" s="17" t="s">
        <v>5</v>
      </c>
      <c r="H46" s="153"/>
      <c r="I46" s="153"/>
      <c r="J46" s="153"/>
    </row>
    <row r="58" ht="9" customHeight="1"/>
  </sheetData>
  <sheetProtection/>
  <mergeCells count="128">
    <mergeCell ref="A1:C1"/>
    <mergeCell ref="D7:G7"/>
    <mergeCell ref="M9:U9"/>
    <mergeCell ref="H9:L9"/>
    <mergeCell ref="H10:L10"/>
    <mergeCell ref="B13:C13"/>
    <mergeCell ref="D8:G8"/>
    <mergeCell ref="A2:C2"/>
    <mergeCell ref="B3:F3"/>
    <mergeCell ref="M6:U7"/>
    <mergeCell ref="D6:L6"/>
    <mergeCell ref="H7:L7"/>
    <mergeCell ref="H8:L8"/>
    <mergeCell ref="M8:U8"/>
    <mergeCell ref="M10:U10"/>
    <mergeCell ref="M11:U11"/>
    <mergeCell ref="B9:C9"/>
    <mergeCell ref="X8:Y8"/>
    <mergeCell ref="X15:Y15"/>
    <mergeCell ref="V12:W12"/>
    <mergeCell ref="V13:W13"/>
    <mergeCell ref="V15:W15"/>
    <mergeCell ref="B11:C11"/>
    <mergeCell ref="D11:G11"/>
    <mergeCell ref="B12:C12"/>
    <mergeCell ref="H12:L12"/>
    <mergeCell ref="H13:L13"/>
    <mergeCell ref="M12:U12"/>
    <mergeCell ref="M13:U13"/>
    <mergeCell ref="A19:D19"/>
    <mergeCell ref="E19:M19"/>
    <mergeCell ref="N19:V19"/>
    <mergeCell ref="W19:Y19"/>
    <mergeCell ref="A20:D20"/>
    <mergeCell ref="E20:M20"/>
    <mergeCell ref="N20:V20"/>
    <mergeCell ref="W20:Y20"/>
    <mergeCell ref="A21:D21"/>
    <mergeCell ref="E21:M21"/>
    <mergeCell ref="N21:V21"/>
    <mergeCell ref="W21:Y21"/>
    <mergeCell ref="B10:C10"/>
    <mergeCell ref="D9:G9"/>
    <mergeCell ref="D10:G10"/>
    <mergeCell ref="B8:C8"/>
    <mergeCell ref="A5:Y5"/>
    <mergeCell ref="A18:Y18"/>
    <mergeCell ref="X12:Y12"/>
    <mergeCell ref="X13:Y13"/>
    <mergeCell ref="X9:Y9"/>
    <mergeCell ref="A6:A7"/>
    <mergeCell ref="B6:C7"/>
    <mergeCell ref="H11:L11"/>
    <mergeCell ref="D12:G12"/>
    <mergeCell ref="D13:G13"/>
    <mergeCell ref="V6:W7"/>
    <mergeCell ref="X6:Y7"/>
    <mergeCell ref="V14:W14"/>
    <mergeCell ref="X14:Y14"/>
    <mergeCell ref="V8:W8"/>
    <mergeCell ref="V9:W9"/>
    <mergeCell ref="V10:W10"/>
    <mergeCell ref="X11:Y11"/>
    <mergeCell ref="V11:W11"/>
    <mergeCell ref="X10:Y10"/>
    <mergeCell ref="A23:D23"/>
    <mergeCell ref="E23:M23"/>
    <mergeCell ref="N23:V23"/>
    <mergeCell ref="W23:Y23"/>
    <mergeCell ref="A24:D24"/>
    <mergeCell ref="E24:M24"/>
    <mergeCell ref="N24:V24"/>
    <mergeCell ref="W24:Y24"/>
    <mergeCell ref="A22:D22"/>
    <mergeCell ref="E22:M22"/>
    <mergeCell ref="A25:D25"/>
    <mergeCell ref="E25:M25"/>
    <mergeCell ref="N25:V25"/>
    <mergeCell ref="W25:Y25"/>
    <mergeCell ref="A26:D26"/>
    <mergeCell ref="E26:M26"/>
    <mergeCell ref="N26:V26"/>
    <mergeCell ref="W26:Y26"/>
    <mergeCell ref="A27:D27"/>
    <mergeCell ref="E27:M27"/>
    <mergeCell ref="N27:V27"/>
    <mergeCell ref="W27:Y27"/>
    <mergeCell ref="W32:Y32"/>
    <mergeCell ref="A33:D33"/>
    <mergeCell ref="E33:M33"/>
    <mergeCell ref="N33:V33"/>
    <mergeCell ref="W33:Y33"/>
    <mergeCell ref="A28:D28"/>
    <mergeCell ref="E28:M28"/>
    <mergeCell ref="N28:V28"/>
    <mergeCell ref="W28:Y28"/>
    <mergeCell ref="A29:D29"/>
    <mergeCell ref="E29:M29"/>
    <mergeCell ref="N29:V29"/>
    <mergeCell ref="W29:Y29"/>
    <mergeCell ref="A30:D30"/>
    <mergeCell ref="E30:M30"/>
    <mergeCell ref="N30:V30"/>
    <mergeCell ref="W30:Y30"/>
    <mergeCell ref="B40:F40"/>
    <mergeCell ref="H40:J40"/>
    <mergeCell ref="B43:F43"/>
    <mergeCell ref="H43:J43"/>
    <mergeCell ref="B46:F46"/>
    <mergeCell ref="H46:J46"/>
    <mergeCell ref="S14:U14"/>
    <mergeCell ref="R34:V34"/>
    <mergeCell ref="W34:Y34"/>
    <mergeCell ref="R35:V35"/>
    <mergeCell ref="W35:Y35"/>
    <mergeCell ref="R36:V36"/>
    <mergeCell ref="W36:Y36"/>
    <mergeCell ref="R37:V37"/>
    <mergeCell ref="W37:Y37"/>
    <mergeCell ref="N22:V22"/>
    <mergeCell ref="W22:Y22"/>
    <mergeCell ref="A31:D31"/>
    <mergeCell ref="E31:M31"/>
    <mergeCell ref="N31:V31"/>
    <mergeCell ref="W31:Y31"/>
    <mergeCell ref="A32:D32"/>
    <mergeCell ref="E32:M32"/>
    <mergeCell ref="N32:V32"/>
  </mergeCells>
  <printOptions horizontalCentered="1" verticalCentered="1"/>
  <pageMargins left="0.17" right="0.17" top="0.17" bottom="0.25" header="0" footer="0"/>
  <pageSetup fitToHeight="1" fitToWidth="1" horizontalDpi="300" verticalDpi="300" orientation="landscape" scale="74" r:id="rId1"/>
  <headerFooter alignWithMargins="0">
    <oddFooter>&amp;L&amp;8Rev. Nov 2002&amp;C&amp;8&amp;A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CNHI</dc:creator>
  <cp:keywords/>
  <dc:description/>
  <cp:lastModifiedBy>Michelle Talerico</cp:lastModifiedBy>
  <cp:lastPrinted>2021-02-04T22:12:09Z</cp:lastPrinted>
  <dcterms:created xsi:type="dcterms:W3CDTF">1998-04-24T19:44:49Z</dcterms:created>
  <dcterms:modified xsi:type="dcterms:W3CDTF">2024-02-09T14:29:38Z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